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6"/>
  </bookViews>
  <sheets>
    <sheet name="прил 2018" sheetId="1" state="hidden" r:id="rId2"/>
    <sheet name="Прилож.1" sheetId="2" state="visible" r:id="rId3"/>
    <sheet name="Таб.1" sheetId="3" state="visible" r:id="rId4"/>
    <sheet name="Таб.2" sheetId="4" state="visible" r:id="rId5"/>
    <sheet name="Прилож.2" sheetId="5" state="visible" r:id="rId6"/>
    <sheet name="Таб. изм.1" sheetId="6" state="visible" r:id="rId7"/>
    <sheet name="Таб.изм.2" sheetId="7" state="visible" r:id="rId8"/>
  </sheets>
  <definedNames>
    <definedName function="false" hidden="true" localSheetId="0" name="_xlnm._FilterDatabase" vbProcedure="false">'прил 2018'!$A$13:$H$833</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<sst xmlns="http://schemas.openxmlformats.org/spreadsheetml/2006/main" count="4221" uniqueCount="932">
  <si>
    <t xml:space="preserve">                                                Приложение 4</t>
  </si>
  <si>
    <t xml:space="preserve">                                                к решению Собрания депутатов</t>
  </si>
  <si>
    <t xml:space="preserve">                     Конаковского района от 30.08.2018 №429</t>
  </si>
  <si>
    <t xml:space="preserve">                                                Приложение 10</t>
  </si>
  <si>
    <t xml:space="preserve">                     Конаковского района от 21.12.2017 №362</t>
  </si>
  <si>
    <t xml:space="preserve">Распределение бюджетных ассигнований местного бюджета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бюджетов  на 2018 год  и на плановый период 2019 и 2020 годов</t>
  </si>
  <si>
    <t xml:space="preserve">р</t>
  </si>
  <si>
    <t xml:space="preserve">П</t>
  </si>
  <si>
    <t xml:space="preserve">КЦСР</t>
  </si>
  <si>
    <t xml:space="preserve">КВР</t>
  </si>
  <si>
    <t xml:space="preserve">Наименование</t>
  </si>
  <si>
    <t xml:space="preserve">Утверждено по бюджету     2018</t>
  </si>
  <si>
    <t xml:space="preserve">Утверждено по бюджету     2019</t>
  </si>
  <si>
    <t xml:space="preserve">Утверждено по бюджету     2020</t>
  </si>
  <si>
    <t xml:space="preserve">1</t>
  </si>
  <si>
    <t xml:space="preserve">2</t>
  </si>
  <si>
    <t xml:space="preserve">3</t>
  </si>
  <si>
    <t xml:space="preserve">4</t>
  </si>
  <si>
    <t xml:space="preserve">01</t>
  </si>
  <si>
    <t xml:space="preserve">00</t>
  </si>
  <si>
    <t xml:space="preserve">Общегосударственные вопросы</t>
  </si>
  <si>
    <t xml:space="preserve">02</t>
  </si>
  <si>
    <t xml:space="preserve">Функционирование высшего должностного лица субъекта Российской Федерации и муниципального образования</t>
  </si>
  <si>
    <t xml:space="preserve">9900000000</t>
  </si>
  <si>
    <t xml:space="preserve">Расходы не включенные в муниципальные программы</t>
  </si>
  <si>
    <t xml:space="preserve">9990000000</t>
  </si>
  <si>
    <t xml:space="preserve">Расходы на обеспечение деятельности представительных и исполнительных органов местного самоуправления</t>
  </si>
  <si>
    <t xml:space="preserve">9990020010</t>
  </si>
  <si>
    <t xml:space="preserve">Глава муниципального района</t>
  </si>
  <si>
    <t xml:space="preserve">100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</si>
  <si>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</si>
  <si>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121</t>
  </si>
  <si>
    <t xml:space="preserve">Фонд оплаты труда государственных (муниципальных) органов</t>
  </si>
  <si>
    <t xml:space="preserve">122</t>
  </si>
  <si>
    <t xml:space="preserve">Иные выплаты персоналу государственных (муниципальных) органов, за исключением фонда оплаты труда</t>
  </si>
  <si>
    <t xml:space="preserve">Взносы по обязательному социальному страхованию на выплату денежного содержания и иные выплаты работникам государственных (муниципальных) органов</t>
  </si>
  <si>
    <t xml:space="preserve">03</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</si>
  <si>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</si>
  <si>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9990020020</t>
  </si>
  <si>
    <t xml:space="preserve">Центральный аппарат представительных органов местного самоуправления муниципального района</t>
  </si>
  <si>
    <t xml:space="preserve">200</t>
  </si>
  <si>
    <t xml:space="preserve">Закупка товаров, работ и услуг для государственных (муниципальных) нужд</t>
  </si>
  <si>
    <t xml:space="preserve">244</t>
  </si>
  <si>
    <t xml:space="preserve">Прочая закупка товаров, работ и услуг для государственных (муниципальных) нужд</t>
  </si>
  <si>
    <t xml:space="preserve">800</t>
  </si>
  <si>
    <t xml:space="preserve">Иные бюджетные ассигнования</t>
  </si>
  <si>
    <t xml:space="preserve">Уплата иных платежей</t>
  </si>
  <si>
    <t xml:space="preserve">9990020070</t>
  </si>
  <si>
    <t xml:space="preserve">Фонд оплаты труда работников центрального аппарата представительных органов местного самоуправления, не являющихся муниципальными служащими</t>
  </si>
  <si>
    <t xml:space="preserve">Иные выплаты персоналу, за исключением фонда оплаты труда</t>
  </si>
  <si>
    <t xml:space="preserve">04</t>
  </si>
  <si>
    <t xml:space="preserve">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</si>
  <si>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9950000000</t>
  </si>
  <si>
    <t xml:space="preserve">Расходы на отдельные мероприятия за счет целевых межбюджетных трансфертов</t>
  </si>
  <si>
    <t xml:space="preserve">Осуществление части полномочий по организации в границах поселений теплоснабжения и горячего водоснабжения в соответствии с заключенными соглашениями </t>
  </si>
  <si>
    <t xml:space="preserve">Расходы на обеспечение деятельности представительных и исполнительных органов местного самоуправления </t>
  </si>
  <si>
    <t xml:space="preserve">9990020030</t>
  </si>
  <si>
    <t xml:space="preserve">Центральный аппарат исполнительных органов местного самоуправления муниципального района</t>
  </si>
  <si>
    <t xml:space="preserve">9990020040</t>
  </si>
  <si>
    <t xml:space="preserve">Глава местной администрации муниципального района</t>
  </si>
  <si>
    <t xml:space="preserve">9990020060</t>
  </si>
  <si>
    <t xml:space="preserve">Фонд оплаты труда работников органов местного самоуправления и иных самостоятельных структурных подразделений, не являющихся муниципальными служащими</t>
  </si>
  <si>
    <t xml:space="preserve">05</t>
  </si>
  <si>
    <t xml:space="preserve">Судебная система</t>
  </si>
  <si>
    <t xml:space="preserve">9950051200</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</si>
  <si>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</si>
  <si>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06</t>
  </si>
  <si>
    <t xml:space="preserve">Обеспечение деятельности финансовых, налоговых и таможенных органов и органов финансового (финансово-бюджетного) надзора</t>
  </si>
  <si>
    <t xml:space="preserve">9990020050</t>
  </si>
  <si>
    <t xml:space="preserve">Обеспечение деятельности  органов финансового (финансово-бюджетного) надзора муниципального района</t>
  </si>
  <si>
    <t xml:space="preserve">9950040650</t>
  </si>
  <si>
    <t xml:space="preserve">Осуществление части полномочий в части исполнения бюджета поселения в соответствии с заключенными соглашениями</t>
  </si>
  <si>
    <t xml:space="preserve">07</t>
  </si>
  <si>
    <t xml:space="preserve">Обеспечение проведения выборов и референдумов</t>
  </si>
  <si>
    <t xml:space="preserve">9940000000</t>
  </si>
  <si>
    <t xml:space="preserve">Отдельные мероприятия не включенные в муниципальные программы за счет средств местного бюджета</t>
  </si>
  <si>
    <t xml:space="preserve">Проведение выборов и референдумов в муниципальном районе</t>
  </si>
  <si>
    <t xml:space="preserve">11</t>
  </si>
  <si>
    <t xml:space="preserve">Резервные фонды</t>
  </si>
  <si>
    <t xml:space="preserve">9920000000</t>
  </si>
  <si>
    <t xml:space="preserve">Резервные фонды исполнительных органов  </t>
  </si>
  <si>
    <t xml:space="preserve">9920020060</t>
  </si>
  <si>
    <t xml:space="preserve">Резервные фонды исполнительных органов муниципального района</t>
  </si>
  <si>
    <t xml:space="preserve">870</t>
  </si>
  <si>
    <t xml:space="preserve">Резервные средства</t>
  </si>
  <si>
    <t xml:space="preserve">13</t>
  </si>
  <si>
    <t xml:space="preserve">Другие общегосударственные вопросы</t>
  </si>
  <si>
    <t xml:space="preserve">0500000000</t>
  </si>
  <si>
    <t xml:space="preserve">МП «Муниципальное управление и гражданское общество Конаковского района» на 2018-2022 годы</t>
  </si>
  <si>
    <t xml:space="preserve">0510000000</t>
  </si>
  <si>
    <t xml:space="preserve">Подпрограмма 1 «Поддержка общественного сектора и обеспечение информационной открытости органов местного самоуправления МО «Конаковский район»</t>
  </si>
  <si>
    <t xml:space="preserve">0510100000</t>
  </si>
  <si>
    <t xml:space="preserve">Задача 1  "Поддержка развития общественного сектора  МО «Конаковский район"</t>
  </si>
  <si>
    <t xml:space="preserve">0510120030</t>
  </si>
  <si>
    <t xml:space="preserve">Участие в мероприятиях проводимых поселениями, входящими в состав Конаковского района</t>
  </si>
  <si>
    <t xml:space="preserve">Прочая закупка товаров, работ и услуг для муниципальных нужд</t>
  </si>
  <si>
    <t xml:space="preserve">9940020070</t>
  </si>
  <si>
    <t xml:space="preserve">Расходы на содержание муниципальных казенных учреждений по организации административного обслуживания муниципального района</t>
  </si>
  <si>
    <t xml:space="preserve">111</t>
  </si>
  <si>
    <t xml:space="preserve">Фонд оплаты труда казенных учреждений</t>
  </si>
  <si>
    <t xml:space="preserve">Взносы по обязательному социальному страхованию на выплаты по оплате труда работников и иные выплаты работникам казенных учреждений </t>
  </si>
  <si>
    <t xml:space="preserve">Уплата налога на имущество организаций и земельного налога</t>
  </si>
  <si>
    <t xml:space="preserve">852</t>
  </si>
  <si>
    <t xml:space="preserve">Уплата прочих налогов, сборов и иных платежей</t>
  </si>
  <si>
    <t xml:space="preserve">9940020080</t>
  </si>
  <si>
    <t xml:space="preserve">Оценка недвижимости, признание прав и регулирование отношений по  муниципальной собственности муниципального района</t>
  </si>
  <si>
    <t xml:space="preserve">9940020090</t>
  </si>
  <si>
    <t xml:space="preserve">Выполнение других обязательств муниципального района</t>
  </si>
  <si>
    <t xml:space="preserve"> Исполнение судебных актов Российской Федерации и мировых соглашений по возмещению причиненного вреда</t>
  </si>
  <si>
    <t xml:space="preserve">9940020110</t>
  </si>
  <si>
    <t xml:space="preserve">Взносы на капитальный ремонт за имущество, находящееся в муниципальной собственности Конаковского района</t>
  </si>
  <si>
    <t xml:space="preserve">9940020160</t>
  </si>
  <si>
    <t xml:space="preserve">Расходы на содержание муниципальных казенных учреждений</t>
  </si>
  <si>
    <t xml:space="preserve">9940020130</t>
  </si>
  <si>
    <t xml:space="preserve">Бюджетные инвестиции в объекты муниципальной собственности муниципального района</t>
  </si>
  <si>
    <t xml:space="preserve">Капитальные вложения в объекты государственной (муниципальной) собственности</t>
  </si>
  <si>
    <t xml:space="preserve">Бюджетные инвестиции на приобретение объектов недвижимого имущества в государственную (муниципальную) собственность</t>
  </si>
  <si>
    <t xml:space="preserve">9950010540</t>
  </si>
  <si>
    <t xml:space="preserve">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 уполномоченных составлять протоколы об административных правонарушениях</t>
  </si>
  <si>
    <t xml:space="preserve">9950010570</t>
  </si>
  <si>
    <t xml:space="preserve">Расходы органов местного самоуправления на осуществление отдельных государственных полномочий Тверской области по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</si>
  <si>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 xml:space="preserve">Национальная безопасность и правоохранительная деятельность</t>
  </si>
  <si>
    <t xml:space="preserve">Органы юстиции</t>
  </si>
  <si>
    <t xml:space="preserve">9950059300</t>
  </si>
  <si>
    <t xml:space="preserve">Осуществление переданных органам местного самоуправления Тверской области  полномочий на государственную регистрацию актов гражданского состояния</t>
  </si>
  <si>
    <t xml:space="preserve">09</t>
  </si>
  <si>
    <t xml:space="preserve">Защита населения и территории от чрезвычайных ситуаций природного и техногенного характера, гражданская оборона </t>
  </si>
  <si>
    <t xml:space="preserve">0700000000</t>
  </si>
  <si>
    <t xml:space="preserve">МП "Обеспечение правопорядка и безопасности населения Конаковского района" на 2018-2022 годы</t>
  </si>
  <si>
    <t xml:space="preserve">0710000000</t>
  </si>
  <si>
    <t xml:space="preserve">Подпрограмма 1 "Снижение рисков и смягчение последствий чрезвычайных ситуаций природного и техногенного характера на территории Конаковского района Тверской области"</t>
  </si>
  <si>
    <t xml:space="preserve">0710100000</t>
  </si>
  <si>
    <t xml:space="preserve">Задача 1 "Создание на территории Конаковского района  Тверской области системы обеспечения вызова экстренных оперативных служб по единому номеру «112», обеспечение содержания функционирования ЕДДС  Конаковского района"</t>
  </si>
  <si>
    <t xml:space="preserve">0710120010</t>
  </si>
  <si>
    <t xml:space="preserve">Развертывание системы обеспечения вызовов экстренных оперативных служб по единому номеру "112"</t>
  </si>
  <si>
    <t xml:space="preserve">0710120020</t>
  </si>
  <si>
    <t xml:space="preserve">Обеспечение содержания функционирования ЕДДС Конаковского района</t>
  </si>
  <si>
    <t xml:space="preserve">0710200000</t>
  </si>
  <si>
    <t xml:space="preserve">Задача 2 "Предупреждение и ликвидация чрезвычайных ситуаций на территории Конаковского района"</t>
  </si>
  <si>
    <t xml:space="preserve">0710220010</t>
  </si>
  <si>
    <t xml:space="preserve">Создание резерва финансовых ресурсов для предупреждения и ликвидации чрезвычайных ситуаций природного и техногенного характера на территории Конаковского района</t>
  </si>
  <si>
    <t xml:space="preserve">0720000000</t>
  </si>
  <si>
    <t xml:space="preserve">Подпрограмма 2 "Обеспечение правопорядка, информационной безопасности, повышение безопасности населения от угроз терроризма и экстремизма в Конаковском районе"</t>
  </si>
  <si>
    <t xml:space="preserve">0720200000</t>
  </si>
  <si>
    <t xml:space="preserve">Задача 2 "Обеспечение информационной безопасности, предупреждение угроз  терроризма и экстремизма в Конаковском районе  во взаимодействии с органами государственной власти, органами местного самоуправления, религиозными организациями, общественными объединениями и иными институтами гражданского общества"</t>
  </si>
  <si>
    <t xml:space="preserve">0720220010</t>
  </si>
  <si>
    <t xml:space="preserve">Обеспечение информационной безопасности администрации Конаковского района</t>
  </si>
  <si>
    <t xml:space="preserve">Национальная экономика</t>
  </si>
  <si>
    <t xml:space="preserve">Общеэкономические вопросы</t>
  </si>
  <si>
    <t xml:space="preserve">0600000000</t>
  </si>
  <si>
    <t xml:space="preserve">МП «Молодежь Конаковского района» на 2018-2022 годы</t>
  </si>
  <si>
    <t xml:space="preserve">0610000000</t>
  </si>
  <si>
    <t xml:space="preserve">Подпрограмма 1 «Организация и проведение мероприятий направленное на патриотическое, гражданское и   духовно-нравственное воспитание молодых граждан»</t>
  </si>
  <si>
    <t xml:space="preserve">0610200000</t>
  </si>
  <si>
    <t xml:space="preserve">Задача 2 "Поддержка эффективных моделей  и форм вовлечение молодежи в трудовую деятельность. Организация оздоровления, отдыха и занятости несовершеннолетних"</t>
  </si>
  <si>
    <t xml:space="preserve">0610220010</t>
  </si>
  <si>
    <t xml:space="preserve">Организация временной трудовой занятости подростков</t>
  </si>
  <si>
    <t xml:space="preserve">600</t>
  </si>
  <si>
    <t xml:space="preserve">Предоставление субсидий государственным (муниципальным) бюджетным, автономным учреждениям и иным некоммерческим организациям</t>
  </si>
  <si>
    <t xml:space="preserve">621</t>
  </si>
  <si>
    <t xml:space="preserve">Субсидии автономным учреждениям на финансовое обеспечение муниципального задания на оказание муниципальных услуг (выполнение работ)</t>
  </si>
  <si>
    <t xml:space="preserve">Сельское хозяйство</t>
  </si>
  <si>
    <t xml:space="preserve">9950010550</t>
  </si>
  <si>
    <t xml:space="preserve">Осуществление органами местного самоуправления отдельных государственных полномочий Тверской области по организации проведения на территории Тверской области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t>
  </si>
  <si>
    <t xml:space="preserve">08</t>
  </si>
  <si>
    <t xml:space="preserve">Транспорт</t>
  </si>
  <si>
    <t xml:space="preserve">0300000000</t>
  </si>
  <si>
    <t xml:space="preserve">МП «Развитие транспортного комплекса  и дорожного хозяйства Конаковского района»  на 2018-2022 годы</t>
  </si>
  <si>
    <t xml:space="preserve">0310000000</t>
  </si>
  <si>
    <t xml:space="preserve">Подпрограмма1 «Транспортное обслуживание населения Конаковского района Тверской области" </t>
  </si>
  <si>
    <t xml:space="preserve">0310100000</t>
  </si>
  <si>
    <t xml:space="preserve">Задача 1 "Развитие автомобильного транспорта"</t>
  </si>
  <si>
    <t xml:space="preserve">0310110300</t>
  </si>
  <si>
    <t xml:space="preserve">Организация транспортного обслуживания населения на маршрутах автомобильного транспорта между поселениями в границах муниципального района в соответствии с минимальными социальными требованиями за счет средств областного бюджета</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</si>
  <si>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</si>
  <si>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03101S0300</t>
  </si>
  <si>
    <t xml:space="preserve">Организация транспортного обслуживания населения на муниципальных  маршрутах регулярных перевозок по регулируемым тарифам в границах двух и более поселений на территории МО «Конаковский район» Тверской области в соответствии с минимальными социальными требованиями за счет средств бюджета Конаковского района</t>
  </si>
  <si>
    <t xml:space="preserve">0310200000</t>
  </si>
  <si>
    <t xml:space="preserve">Задача 2 "Развитие внутреннего водного транспорта"</t>
  </si>
  <si>
    <t xml:space="preserve">0310210310</t>
  </si>
  <si>
    <t xml:space="preserve">Поддержка социальных маршрутов внутреннего водного транспорта за счет средств областного бюджета</t>
  </si>
  <si>
    <t xml:space="preserve">03102S0310</t>
  </si>
  <si>
    <t xml:space="preserve">Поддержка социальных маршрутов внутреннего водного транспорта за счет средств бюджета Конаковского района</t>
  </si>
  <si>
    <t xml:space="preserve">0310220030</t>
  </si>
  <si>
    <t xml:space="preserve">Иные расходы, связанные с организацией транспортного обслуживания населения на муниципальных маршрутах</t>
  </si>
  <si>
    <t xml:space="preserve">Дорожное хозяйство (дорожные фонды)</t>
  </si>
  <si>
    <t xml:space="preserve">0320000000</t>
  </si>
  <si>
    <t xml:space="preserve">Подпрограмма 2 «Сохранность и содержание автомобильных дорог общего пользования регионального, межмуниципального и местного значения 3 класса»</t>
  </si>
  <si>
    <t xml:space="preserve">0320100000</t>
  </si>
  <si>
    <t xml:space="preserve">Задача 1"Содержание автомобильных дорог общего пользования регионального и межмуниципального значения 3 класса"</t>
  </si>
  <si>
    <t xml:space="preserve">0320110520</t>
  </si>
  <si>
    <t xml:space="preserve">Осуществление МО "Конаковский район" Тверской области отдельных государственных полномочий по содержанию дорог общего пользования регионального и межмуниципального значения 3 класса</t>
  </si>
  <si>
    <t xml:space="preserve">0320200000</t>
  </si>
  <si>
    <t xml:space="preserve">Задача 2 "Содержание автомобильных дорог общего пользования местного значения вне границ населенных пунктов в границах МО "Конаковский район" Тверской области"</t>
  </si>
  <si>
    <t xml:space="preserve">0320220010</t>
  </si>
  <si>
    <t xml:space="preserve">Осуществление МО "Конаковский район" Тверской области дорожной деятельности в отношении автомобильных дорог местного значения вне границ населенных пунктов в границах Конаковского района Тверской области</t>
  </si>
  <si>
    <t xml:space="preserve">1000000000</t>
  </si>
  <si>
    <t xml:space="preserve">МП "Комплексное  развитие сельских территорий МО "Конаковский район" Тверской области " на 2018-2022 годы</t>
  </si>
  <si>
    <t xml:space="preserve">1010000000</t>
  </si>
  <si>
    <t xml:space="preserve">Подпрограмма 1 "Устойчивое развитие сельских территорий Конаковского района"</t>
  </si>
  <si>
    <t xml:space="preserve">1010100000</t>
  </si>
  <si>
    <t xml:space="preserve">Задача 1 "Повышение уровня комплексного обустройства населенных пунктов, расположенных в сельской местности, объектами социальной и инженерной инфраструктуры, автомобильными дорогами"</t>
  </si>
  <si>
    <t xml:space="preserve">1010120010</t>
  </si>
  <si>
    <t xml:space="preserve">Реализация проекта реконструкции моста через ручей, расположенного на автодороге д.Архангельское - д.Спиридово Дмитровогорского с/п</t>
  </si>
  <si>
    <t xml:space="preserve">Бюджетные инвестиции в объекты  капитального строительства государственной (муниципальной) собственности</t>
  </si>
  <si>
    <t xml:space="preserve">12</t>
  </si>
  <si>
    <t xml:space="preserve">Другие вопросы в области национальной экономики</t>
  </si>
  <si>
    <t xml:space="preserve">0800000000</t>
  </si>
  <si>
    <t xml:space="preserve">МП "Развитие малого и среднего предпринимательства в Конаковском районе" на 2018-2022 годы</t>
  </si>
  <si>
    <t xml:space="preserve">0810000000</t>
  </si>
  <si>
    <t xml:space="preserve">Подпрограмма 1 "Содействие развитию субъектов малого и среднего предпринимательства в Конаковском районе"</t>
  </si>
  <si>
    <t xml:space="preserve">0810100000</t>
  </si>
  <si>
    <t xml:space="preserve">Задача 1 "Развитие форм и методов взаимодействия муниципальной власти и бизнес-сообщества"</t>
  </si>
  <si>
    <t xml:space="preserve">0810120010</t>
  </si>
  <si>
    <t xml:space="preserve">Проведение семинаров, "круглых столов", совещаний по актуальным проблемам предпринимательства</t>
  </si>
  <si>
    <t xml:space="preserve">0810200000</t>
  </si>
  <si>
    <t xml:space="preserve">Задача 2 "Создание положительного имиджа предпринимателей"</t>
  </si>
  <si>
    <t xml:space="preserve">0810220010</t>
  </si>
  <si>
    <t xml:space="preserve">Организация и проведение ежегодного конкурса "Предприниматель года"</t>
  </si>
  <si>
    <t xml:space="preserve">0810300000</t>
  </si>
  <si>
    <t xml:space="preserve">Задача 3 "Расширение доступа субъектов малого и среднего предпринимательства к финансовым ресурсам"</t>
  </si>
  <si>
    <t xml:space="preserve">0810320010</t>
  </si>
  <si>
    <t xml:space="preserve">Предоставление субсидий субъектам малого и среднего предпринимательства -производителям товаров, работ и услуг в целях возмещения части затрат на создание новых рабочих мест</t>
  </si>
  <si>
    <t xml:space="preserve">0810320020</t>
  </si>
  <si>
    <t xml:space="preserve">Предоставление грантов начинающим предпринимателям на организацию собственного дела</t>
  </si>
  <si>
    <t xml:space="preserve">Субсидии (гранты в форме субсидий) на финансовое обеспечение затрат в связи с производством (реализацией товаров), выполнением работ, оказания услуг, порядком (правилами) предоставления которых установлено требованиями о последующем подтверждении их использования в соответствии с условиями и (или) целями предоставления</t>
  </si>
  <si>
    <t xml:space="preserve">0810400000</t>
  </si>
  <si>
    <t xml:space="preserve">Задача 4 "Популяризация патентной системы налогообложения среди индивидуальных предпринимателей"</t>
  </si>
  <si>
    <t xml:space="preserve">0810420010</t>
  </si>
  <si>
    <t xml:space="preserve">Предоставление субсидий индивидуальным предпринимателям- производителям товаров, работ и услуг в целях возмещения части затрат на приобретение патента</t>
  </si>
  <si>
    <t xml:space="preserve">0900000000</t>
  </si>
  <si>
    <t xml:space="preserve">МП "Развитие туризма в Конаковском районе" на 2018-2022 годы</t>
  </si>
  <si>
    <t xml:space="preserve">0910000000</t>
  </si>
  <si>
    <t xml:space="preserve">Подпрограмма 1 "Развитие сферы туризма и туристической деятельности в Конаковском районе"</t>
  </si>
  <si>
    <t xml:space="preserve">0910100000</t>
  </si>
  <si>
    <t xml:space="preserve">Задача 1 "Развитие внутреннего туризма"</t>
  </si>
  <si>
    <t xml:space="preserve">0910120010</t>
  </si>
  <si>
    <t xml:space="preserve">Организация и проведение конференций, круглых столов и т.д.</t>
  </si>
  <si>
    <t xml:space="preserve">0910120020</t>
  </si>
  <si>
    <t xml:space="preserve">Проведение конкурса "Лучший экскурсионный маршрут по Конаковскому району"</t>
  </si>
  <si>
    <t xml:space="preserve">0910120030</t>
  </si>
  <si>
    <t xml:space="preserve">Предоставление субсидий юридическим лицам для организации мероприятий, направленных на продвижение туристического потенциала Конаковского района</t>
  </si>
  <si>
    <t xml:space="preserve">0910120040</t>
  </si>
  <si>
    <t xml:space="preserve">Предоставление субсидий юридическим лицам  для разработки туристических маршрутов по Конаковскому району</t>
  </si>
  <si>
    <t xml:space="preserve">0910120050</t>
  </si>
  <si>
    <t xml:space="preserve">Выпуск и распространение рекламной продукции и информационных материалов</t>
  </si>
  <si>
    <t xml:space="preserve">0910200000</t>
  </si>
  <si>
    <t xml:space="preserve">Задача 2 "Продвижение тематики "гостеприимства" в Конаковском районе, повышение качества предоставляемых услуг</t>
  </si>
  <si>
    <t xml:space="preserve">0910220010</t>
  </si>
  <si>
    <t xml:space="preserve">Организация и проведение конкурса "Лучший в туризме" в трех номинациях (отели, предприятия общественного питания, туристические агентства"</t>
  </si>
  <si>
    <t xml:space="preserve">9940020100</t>
  </si>
  <si>
    <t xml:space="preserve">Мероприятия по землеустройству и землепользованию муниципального района</t>
  </si>
  <si>
    <t xml:space="preserve">Жилищно-коммунальное хозяйство</t>
  </si>
  <si>
    <t xml:space="preserve">Коммунальное хозяйство</t>
  </si>
  <si>
    <t xml:space="preserve">9940020800</t>
  </si>
  <si>
    <t xml:space="preserve">Финансовое обеспечение затрат муниципальным унитарным предприятиям Конаковского района по содержанию, текущему ремонту, капитальному ремонту и эксплуатации муниципального имущества</t>
  </si>
  <si>
    <t xml:space="preserve">Мероприятия в области коммунального хозяйства в муниципальном районе</t>
  </si>
  <si>
    <t xml:space="preserve">Подпрограмма 1  "Устойчивое развитие сельских территорий Конаковского района"</t>
  </si>
  <si>
    <t xml:space="preserve">1010200000</t>
  </si>
  <si>
    <t xml:space="preserve">Задача 2 "Повышение уровня инженерного и социального обустройства сельских поселений"</t>
  </si>
  <si>
    <t xml:space="preserve">1010220030</t>
  </si>
  <si>
    <t xml:space="preserve">Оплата задолженности по строительству объекта теплоэнергетического комплекса д.Ручьи</t>
  </si>
  <si>
    <t xml:space="preserve">1010220040</t>
  </si>
  <si>
    <t xml:space="preserve">Оплата задолженности по финансированию затрат по объектам теплоэнергетических комплексов с. Городня</t>
  </si>
  <si>
    <t xml:space="preserve">1010220050</t>
  </si>
  <si>
    <t xml:space="preserve">Выполнение работ по объектам теплоэнергетического комплекса д. Ручьи</t>
  </si>
  <si>
    <t xml:space="preserve">1010220060</t>
  </si>
  <si>
    <t xml:space="preserve">Выполнение работ по объектам теплоэнергетического комплекса с. Городня</t>
  </si>
  <si>
    <t xml:space="preserve">1010220070</t>
  </si>
  <si>
    <t xml:space="preserve">Выполнение работ по объектам теплоэнергетического комплекса с. Селихово</t>
  </si>
  <si>
    <t xml:space="preserve">1010220080</t>
  </si>
  <si>
    <t xml:space="preserve">Софинансирование инвестиционных проектов развития системы газоснабжения с.Городня</t>
  </si>
  <si>
    <t xml:space="preserve">Межбюджетные трансферты</t>
  </si>
  <si>
    <t xml:space="preserve">540 </t>
  </si>
  <si>
    <t xml:space="preserve">Иные межбюджетные трансферты</t>
  </si>
  <si>
    <t xml:space="preserve">1010220090</t>
  </si>
  <si>
    <t xml:space="preserve">Иной межбюджетный трансферт  на проведение капитального ремонта объекта теплоэнергетического комплекса Первомайскому сельскому поселению</t>
  </si>
  <si>
    <t xml:space="preserve">1010210110</t>
  </si>
  <si>
    <t xml:space="preserve">Модернизация объектов теплоэнергетического комплекса муниципального образования Тверской области</t>
  </si>
  <si>
    <t xml:space="preserve">10102S0110</t>
  </si>
  <si>
    <t xml:space="preserve">Расходы на модернизацию объектов теплоэнергетических комплексов  Конаковского района</t>
  </si>
  <si>
    <t xml:space="preserve">Образование</t>
  </si>
  <si>
    <t xml:space="preserve">Дошкольное образование</t>
  </si>
  <si>
    <t xml:space="preserve">0100000000</t>
  </si>
  <si>
    <t xml:space="preserve">МП "Развитие системы образования в Конаковском районе» на 2018-2022 годы</t>
  </si>
  <si>
    <t xml:space="preserve">0110000000</t>
  </si>
  <si>
    <t xml:space="preserve">Подпрограмма 1 "Развитие дошкольного образования"</t>
  </si>
  <si>
    <t xml:space="preserve">0110100000</t>
  </si>
  <si>
    <t xml:space="preserve">Задача 1 "Создание условий, обеспечивающих современные требования к условиям и содержанию детей в дошкольных образовательных учреждениях"</t>
  </si>
  <si>
    <t xml:space="preserve">0110120010</t>
  </si>
  <si>
    <t xml:space="preserve">Обеспечение деятельности дошкольных образовательных учреждений</t>
  </si>
  <si>
    <t xml:space="preserve">611 </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</si>
  <si>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</si>
  <si>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0110120020</t>
  </si>
  <si>
    <t xml:space="preserve">Организация питания детей в дошкольных образовательных учреждениях</t>
  </si>
  <si>
    <t xml:space="preserve">611</t>
  </si>
  <si>
    <t xml:space="preserve">0110120030</t>
  </si>
  <si>
    <t xml:space="preserve">Погашение просроченной кредиторской задолженности дошкольных образовательных учреждений</t>
  </si>
  <si>
    <t xml:space="preserve">0110120040</t>
  </si>
  <si>
    <t xml:space="preserve">Оплата задолженности по проведенным ремонтным работам и противопожарным мероприятиям дошкольных образовательных учреждений</t>
  </si>
  <si>
    <t xml:space="preserve">Субсидии бюджетным учреждениям на иные цели</t>
  </si>
  <si>
    <t xml:space="preserve">0110120050</t>
  </si>
  <si>
    <t xml:space="preserve">Уплата штрафов и иных сумм принудительного изъятия дошкольных образовательных учреждений</t>
  </si>
  <si>
    <t xml:space="preserve">0110110200</t>
  </si>
  <si>
    <t xml:space="preserve">Расходы на повышение оплаты труда работникам дошкольных учреждений в связи с увеличением минимального размера оплаты труда, за счет средств областного бюджета</t>
  </si>
  <si>
    <t xml:space="preserve">01101S0200</t>
  </si>
  <si>
    <t xml:space="preserve">Расходы на повышение оплаты труда работникам дошкольных учреждений в связи с увеличением минимального размера оплаты труда, за счет средств бюджета Конаковского района</t>
  </si>
  <si>
    <t xml:space="preserve">0110200000</t>
  </si>
  <si>
    <t xml:space="preserve">Задача 2 "Повышение эффективности деятельности дошкольных образовательных учреждений в условиях реализации федерального государственного образовательного стандарта дошкольного образования"</t>
  </si>
  <si>
    <t xml:space="preserve">0110210740</t>
  </si>
  <si>
    <t xml:space="preserve">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</si>
  <si>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 xml:space="preserve">0110300000</t>
  </si>
  <si>
    <t xml:space="preserve">Задача 3 "Укрепление материально-технической базы образовательных учреждений реализующих основную общеобразовательную программу дошкольного образования"</t>
  </si>
  <si>
    <t xml:space="preserve">0110320010</t>
  </si>
  <si>
    <t xml:space="preserve">Проведение ремонтных работ и противопожарных мероприятий в муниципальных дошкольных образовательных учреждениях</t>
  </si>
  <si>
    <t xml:space="preserve">0110320020</t>
  </si>
  <si>
    <t xml:space="preserve">Предоставление межбюджетных трансфертов от поселений дошкольным образовательным учреждениям</t>
  </si>
  <si>
    <t xml:space="preserve">0110310920</t>
  </si>
  <si>
    <t xml:space="preserve">Расходы на реализацию мероприятий по обращениям, поступающим к депутатам Законодательного Собрания Тверской области</t>
  </si>
  <si>
    <t xml:space="preserve">Подпрограмма 2 "Обеспечение информационной безопасности, повышение безопасности населения от угроз терроризма и экстремизма в Конаковском районе"</t>
  </si>
  <si>
    <t xml:space="preserve">0720100000</t>
  </si>
  <si>
    <t xml:space="preserve">Задача 1 "Усиление антитеррористической защищенности объектов с массовым пребыванием людей в Конаковском районе"</t>
  </si>
  <si>
    <t xml:space="preserve">0720120030</t>
  </si>
  <si>
    <t xml:space="preserve">Внедрение системы видеонаблюдения в дошкольных образовательных учреждениях Конаковского района</t>
  </si>
  <si>
    <t xml:space="preserve">0720120050</t>
  </si>
  <si>
    <t xml:space="preserve">Установка приборов сигнала экстренного вызова "Тревожная кнопка" в дошкольных учреждениях Конаковского района</t>
  </si>
  <si>
    <t xml:space="preserve">Общее образование</t>
  </si>
  <si>
    <t xml:space="preserve">0120000000</t>
  </si>
  <si>
    <t xml:space="preserve">Подпрограмма 2 "Развитие общего образования"</t>
  </si>
  <si>
    <t xml:space="preserve">0120100000</t>
  </si>
  <si>
    <t xml:space="preserve">Задача 1 "Организация предоставления общедоступного  и бесплатного начального общего, основного общего и среднего общего образования муниципальными общеобразовательными организациями"</t>
  </si>
  <si>
    <t xml:space="preserve">0120110750</t>
  </si>
  <si>
    <t xml:space="preserve">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бюджетных общеобразовательных учреждениях</t>
  </si>
  <si>
    <t xml:space="preserve">0120120020</t>
  </si>
  <si>
    <t xml:space="preserve">Обеспечение деятельности общеобразовательных учреждений</t>
  </si>
  <si>
    <t xml:space="preserve">0120120030</t>
  </si>
  <si>
    <t xml:space="preserve">Проведение ремонтных работ и противопожарных мероприятий в образовательных учреждениях</t>
  </si>
  <si>
    <t xml:space="preserve">0120110200</t>
  </si>
  <si>
    <t xml:space="preserve">Расходы на повышение оплаты труда работникам образовательных учреждений в связи с увеличением минимального размера оплаты труда, за счет средств областного бюджета</t>
  </si>
  <si>
    <t xml:space="preserve">01201S0200</t>
  </si>
  <si>
    <t xml:space="preserve">Расходы на повышение оплаты труда работникам образовательных учреждений в связи с увеличением минимального размера оплаты труда, за счет средств бюджета Конаковского района</t>
  </si>
  <si>
    <t xml:space="preserve">0120110390</t>
  </si>
  <si>
    <t xml:space="preserve">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областного бюджета</t>
  </si>
  <si>
    <t xml:space="preserve">01201S0390</t>
  </si>
  <si>
    <t xml:space="preserve">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бюджета Конаковского района</t>
  </si>
  <si>
    <t xml:space="preserve">0120110440</t>
  </si>
  <si>
    <t xml:space="preserve">Расходы на укрепление материально-технической базы муниципальных общеобразовательных организаций за счет средств областного бюджета</t>
  </si>
  <si>
    <t xml:space="preserve">01201S0440</t>
  </si>
  <si>
    <t xml:space="preserve">Расходы на укрепление материально-технической базы муниципальных общеобразовательных организаций за счет средств бюджета Конаковского района</t>
  </si>
  <si>
    <t xml:space="preserve">0120120050</t>
  </si>
  <si>
    <t xml:space="preserve">Погашение просроченной кредиторской задолженности образовательных учреждений</t>
  </si>
  <si>
    <t xml:space="preserve">0120120060</t>
  </si>
  <si>
    <t xml:space="preserve">Оплата задолженности по проведенным ремонтным работам и противопожарным мероприятиям образовательных учреждений</t>
  </si>
  <si>
    <t xml:space="preserve">0120120070</t>
  </si>
  <si>
    <t xml:space="preserve">Уплата штрафов и иных сумм принудительного изъятия образовательных учреждений</t>
  </si>
  <si>
    <t xml:space="preserve">0120140670</t>
  </si>
  <si>
    <t xml:space="preserve">Предоставление межбюджетных трансфертов от поселений образовательным учреждениям </t>
  </si>
  <si>
    <t xml:space="preserve">0120110920</t>
  </si>
  <si>
    <t xml:space="preserve">0120200000</t>
  </si>
  <si>
    <t xml:space="preserve">Задача 2 "Реализация механизмов, обеспечивающих равный доступ к качественному общему образованию"</t>
  </si>
  <si>
    <t xml:space="preserve">0120210250</t>
  </si>
  <si>
    <t xml:space="preserve">Создание условий для предоставления транспортных услуг населению и организации транспортного обслуживания населения между поселениями в границах муниципального района в части обеспечения подвоза учащихся, проживающих в сельской местности, к месту обучения и обратно за счет средств областного бюджета</t>
  </si>
  <si>
    <t xml:space="preserve">01202S0250</t>
  </si>
  <si>
    <t xml:space="preserve">Организация подвоза учащихся школ, проживающих в сельской местности, к месту обучения и обратно </t>
  </si>
  <si>
    <t xml:space="preserve">0120300000</t>
  </si>
  <si>
    <t xml:space="preserve">Задача 3 "Создание современной системы оценки индивидуальных образовательных достижений обучающихся"</t>
  </si>
  <si>
    <t xml:space="preserve">0120310660</t>
  </si>
  <si>
    <t xml:space="preserve">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«Нас пригласили во Дворец!» </t>
  </si>
  <si>
    <t xml:space="preserve">01203S0660</t>
  </si>
  <si>
    <t xml:space="preserve">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«Нас пригласили во Дворец!» за счет средств бюджета Конаковского района</t>
  </si>
  <si>
    <t xml:space="preserve">0120400000</t>
  </si>
  <si>
    <t xml:space="preserve">Задача 4 "Обеспечение комплексной деятельности по сохранению и укреплению здоровья школьников, формирование основ здорового образа жизни"</t>
  </si>
  <si>
    <t xml:space="preserve">0120410230</t>
  </si>
  <si>
    <t xml:space="preserve">Организация обеспечения учащихся начальных классов муниципальных общеобразовательных организаций горячим питанием за счет средств областного бюджета</t>
  </si>
  <si>
    <t xml:space="preserve">01204S0230</t>
  </si>
  <si>
    <t xml:space="preserve">Организация обеспечения учащихся начальных классов муниципальных общеобразовательных учреждений горячим питанием</t>
  </si>
  <si>
    <t xml:space="preserve">0120420020</t>
  </si>
  <si>
    <t xml:space="preserve">Организация обеспечения питанием учащихся в группах продленного дня и коррекционных школах</t>
  </si>
  <si>
    <t xml:space="preserve">Субсидии бюджетным учреждениям на финансовое обеспечение муниципального задания на оказание муниципальных услуг (выполнение работ)</t>
  </si>
  <si>
    <t xml:space="preserve">0120420030</t>
  </si>
  <si>
    <t xml:space="preserve">Организация обеспечения питанием учащихся в дошкольных группах общеобразовательных учреждений</t>
  </si>
  <si>
    <t xml:space="preserve">01204L0970</t>
  </si>
  <si>
    <t xml:space="preserve">Расходы на создание в общеобразовательных организациях, расположенных в сельской местности, условий для занятия физической культурой и спортом </t>
  </si>
  <si>
    <t xml:space="preserve">0520000000</t>
  </si>
  <si>
    <t xml:space="preserve">Подпрограмма 2 "Обеспечение доступности приоритетных  объектов и услуг в приоритетных сферах жизнедеятельности инвалидов и других маломобильных групп населения в МО "Конаковский район" Тверской области"</t>
  </si>
  <si>
    <t xml:space="preserve">0520200000</t>
  </si>
  <si>
    <t xml:space="preserve">Задача 2 "Повышение уровня доступности приоритетных  объектов и услуг в приоритетных сферах жизнедеятельности инвалидов и других МГН в Конаковском районе Тверской области"</t>
  </si>
  <si>
    <t xml:space="preserve">0520220020</t>
  </si>
  <si>
    <t xml:space="preserve">Разработка проектно-сметной документации с целью обеспечения доступности для инвалидов и других МГН в общеобразовательных учреждениях</t>
  </si>
  <si>
    <t xml:space="preserve">0520220050</t>
  </si>
  <si>
    <t xml:space="preserve">Оборудование социально-значимых объектов муниципальной собственности с целью обеспечения доступности для инвалидов и других МГН в образовательных учреждениях</t>
  </si>
  <si>
    <t xml:space="preserve">0720120010</t>
  </si>
  <si>
    <t xml:space="preserve">Модернизация системы видеонаблюдения в муниципальных образовательных учреждениях Конаковского района</t>
  </si>
  <si>
    <t xml:space="preserve">0720120040</t>
  </si>
  <si>
    <t xml:space="preserve">Установка приборов сигнала экстренного вызова "Тревожная кнопка" в муниципальных образовательных учреждениях Конаковского района</t>
  </si>
  <si>
    <t xml:space="preserve">0720120070</t>
  </si>
  <si>
    <t xml:space="preserve">Установка и ремонт ограждений территорий в муниципальных образовательных учреждениях Конаковского района</t>
  </si>
  <si>
    <t xml:space="preserve">Дополнительное образование детей</t>
  </si>
  <si>
    <t xml:space="preserve">0130000000</t>
  </si>
  <si>
    <t xml:space="preserve">Подпрограмма 3 "Развитие дополнительного образования"</t>
  </si>
  <si>
    <t xml:space="preserve">0130100000</t>
  </si>
  <si>
    <t xml:space="preserve">Задача 1 "Развитие инфраструктуры образовательных организаций, обеспечивающих равную доступность и повышение охвата детей услугами дополнительного образования"</t>
  </si>
  <si>
    <t xml:space="preserve">0130120010</t>
  </si>
  <si>
    <t xml:space="preserve">Обеспечение деятельности учреждений дополнительного образования</t>
  </si>
  <si>
    <t xml:space="preserve">0130120020</t>
  </si>
  <si>
    <t xml:space="preserve">Проведение ремонтных работ и противопожарных мероприятий в учреждениях дополнительного образования</t>
  </si>
  <si>
    <t xml:space="preserve">0130120040</t>
  </si>
  <si>
    <t xml:space="preserve">Оплата задолженности по проведенным ремонтным работам и противопожарным мероприятиям учреждений дополнительного образования</t>
  </si>
  <si>
    <t xml:space="preserve">0130120060</t>
  </si>
  <si>
    <t xml:space="preserve">Организация и участие в мероприятиях  учреждений дополнительного образования </t>
  </si>
  <si>
    <t xml:space="preserve">0130140670</t>
  </si>
  <si>
    <t xml:space="preserve">Предоставление межбюджетных трансфертов от поселений учреждениям дополнительного образования</t>
  </si>
  <si>
    <t xml:space="preserve">0130110690</t>
  </si>
  <si>
    <t xml:space="preserve">Повышение заработной платы педагогическим работникам муниципальных организаций дополнительного образования</t>
  </si>
  <si>
    <t xml:space="preserve">01301S0690</t>
  </si>
  <si>
    <t xml:space="preserve">Повышение заработной платы педагогическим работникам учреждений дополнительного образования Конаковского района за счет средств местного бюджета</t>
  </si>
  <si>
    <t xml:space="preserve">0130110200</t>
  </si>
  <si>
    <t xml:space="preserve">Расходы на повышение оплаты труда работникам учреждений дополнительного образования в связи с увеличением минимального размера оплаты труда, за счет средств областного бюджета</t>
  </si>
  <si>
    <t xml:space="preserve">01301S0200</t>
  </si>
  <si>
    <t xml:space="preserve">Расходы на повышение оплаты труда работникам учреждений дополнительного образования в связи с увеличением минимального размера оплаты труда, за счет средств бюджета Конаковского района</t>
  </si>
  <si>
    <t xml:space="preserve">0130110920</t>
  </si>
  <si>
    <t xml:space="preserve">0130200000</t>
  </si>
  <si>
    <t xml:space="preserve">Задача 2 "Формирование системы непрерывного вариативного дополнительного образования детей"</t>
  </si>
  <si>
    <t xml:space="preserve">0130220010</t>
  </si>
  <si>
    <t xml:space="preserve">Внедрение Всероссийского физкультурно- спортивного комплекса  "Готов к труду и обороне" на территории Конаковского района</t>
  </si>
  <si>
    <t xml:space="preserve">0200000000</t>
  </si>
  <si>
    <t xml:space="preserve">МП «Развитие отрасли «Культура» МО «Конаковский район» Тверской области на 2018-2022 годы</t>
  </si>
  <si>
    <t xml:space="preserve">0210000000</t>
  </si>
  <si>
    <t xml:space="preserve">Подпрограмма 1 «Сохранение и развитие культурного потенциала Конаковского района»</t>
  </si>
  <si>
    <t xml:space="preserve">0210300000</t>
  </si>
  <si>
    <t xml:space="preserve">Задача 3"Развитие дополнительного образования и подготовка кадров в сфере культуры"</t>
  </si>
  <si>
    <t xml:space="preserve">0210320010</t>
  </si>
  <si>
    <t xml:space="preserve">Предоставление дополнительного образования  в области культуры</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</si>
  <si>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</si>
  <si>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0210320020</t>
  </si>
  <si>
    <t xml:space="preserve">Проведение ремонтных работ и противопожарных мероприятий в  учреждениях дополнительного образования в сфере культуры</t>
  </si>
  <si>
    <t xml:space="preserve">Субсидии автономным учреждениям на иные цели</t>
  </si>
  <si>
    <t xml:space="preserve">0210320040</t>
  </si>
  <si>
    <t xml:space="preserve">Оплата задолженности по проведенным ремонтным работам и установке видеонаблюдения в учреждениях дополнительного образования в сфере культуры</t>
  </si>
  <si>
    <t xml:space="preserve">0210310690</t>
  </si>
  <si>
    <t xml:space="preserve">02103S0690</t>
  </si>
  <si>
    <t xml:space="preserve">0210310200</t>
  </si>
  <si>
    <t xml:space="preserve">02103S0200</t>
  </si>
  <si>
    <t xml:space="preserve">0210310920</t>
  </si>
  <si>
    <t xml:space="preserve">0520220010</t>
  </si>
  <si>
    <t xml:space="preserve">Разработка проектно-сметной документации с целью обеспечения доступности для инвалидов и других МГН в учреждениях культуры</t>
  </si>
  <si>
    <t xml:space="preserve">0520220060</t>
  </si>
  <si>
    <t xml:space="preserve">Оборудование социально-значимых объектов муниципальной собственности с целью обеспечения доступности для инвалидов и других МГН в учреждениях дополнительного образования детей</t>
  </si>
  <si>
    <t xml:space="preserve">0720120020</t>
  </si>
  <si>
    <t xml:space="preserve">Внедрение системы видеонаблюдения в учреждениях дополнительного образования Конаковского района</t>
  </si>
  <si>
    <t xml:space="preserve">0720120060</t>
  </si>
  <si>
    <t xml:space="preserve">Установка приборов сигнала экстренного вызова "Тревожная кнопка" в учреждениях дополнительного образования Конаковского района</t>
  </si>
  <si>
    <t xml:space="preserve">Профессиональная подготовка, переподготовка и повышение квалификации </t>
  </si>
  <si>
    <t xml:space="preserve">МП "Развитие системы образования в Конаковском районе на 2018-2022годы"</t>
  </si>
  <si>
    <t xml:space="preserve">0140000000</t>
  </si>
  <si>
    <t xml:space="preserve">Подпрограмма 4 "Профессиональная подготовка, переподготовка и повышение квалификации" </t>
  </si>
  <si>
    <t xml:space="preserve">0140100000</t>
  </si>
  <si>
    <t xml:space="preserve">Задача 1 "Повышение квалификации руководителей, педагогических работников образовательных учреждений"</t>
  </si>
  <si>
    <t xml:space="preserve">0140120010</t>
  </si>
  <si>
    <t xml:space="preserve">Обеспечение профессиональной подготовки, переподготовки и повышение квалификации</t>
  </si>
  <si>
    <t xml:space="preserve">Задача 3 "Развитие дополнительного образования и подготовка кадров в сфере культуры"</t>
  </si>
  <si>
    <t xml:space="preserve">0210320030</t>
  </si>
  <si>
    <t xml:space="preserve">Молодежная политика </t>
  </si>
  <si>
    <t xml:space="preserve">0150000000</t>
  </si>
  <si>
    <t xml:space="preserve">Подпрограмма 5 "Создание условий для развития системы отдыха и оздоровление детей"</t>
  </si>
  <si>
    <t xml:space="preserve">0150100000</t>
  </si>
  <si>
    <t xml:space="preserve">Задача 1 "Организация отдыха детей в каникулярное время в образовательных учреждениях различных видов и типов"</t>
  </si>
  <si>
    <t xml:space="preserve">0150110240</t>
  </si>
  <si>
    <t xml:space="preserve">Организация отдыха детей в каникулярное время за счет средств областного бюджета</t>
  </si>
  <si>
    <t xml:space="preserve">01501S0240</t>
  </si>
  <si>
    <t xml:space="preserve">Проведение оздоровительной кампании детей</t>
  </si>
  <si>
    <t xml:space="preserve">Подпрограмма 1 «Организация и проведение мероприятий, направленных на патриотическое, гражданское и   духовно-нравственное воспитание молодых граждан»</t>
  </si>
  <si>
    <t xml:space="preserve">0610100000</t>
  </si>
  <si>
    <t xml:space="preserve">Задача 1 "Содействие развитию гражданско-патриотического и  духовно- нравственного воспитания молодежи, условий для вовлечение молодежи в общественно-политическую, социальную и культурную жизнь общества, для формирования здорового образа жизни, профилактики асоциальных явлений»</t>
  </si>
  <si>
    <t xml:space="preserve">0610120010</t>
  </si>
  <si>
    <t xml:space="preserve">Организация и проведение мероприятий гражданско- патриотической направленности на территории Конаковского района, организация участия представителей Конаковского района в муниципальных региональных, межрегиональных общественных слетах, фестивалях, конференциях, семинарах и других мероприятиях патриотической направленности, проведение  мероприятий, направленных на духовно-нравственное воспитание молодежи"</t>
  </si>
  <si>
    <t xml:space="preserve">0610120020</t>
  </si>
  <si>
    <t xml:space="preserve">Организация и проведение мероприятий, направленных на создание условий для вовлечение молодежи в общественно-политическую, социально-экономическую и культурную жизнь общества, на поддержку инновационных и общественно значимых проектов (программ), мероприятий, направленных на формирование здорового образа жизни, профилактику асоциальных явлений </t>
  </si>
  <si>
    <t xml:space="preserve">0610120030</t>
  </si>
  <si>
    <t xml:space="preserve">Организация мероприятий в сфере молодежной политики, направленных на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 интеллектуального потенциалов  подростков и молодежи</t>
  </si>
  <si>
    <t xml:space="preserve">0610220040</t>
  </si>
  <si>
    <t xml:space="preserve">Предоставление субсидий  на выполнение муниципального задания автономному учреждению молодежный центр "Иволга" Муниципального образования "Конаковский район" </t>
  </si>
  <si>
    <t xml:space="preserve">0610210200</t>
  </si>
  <si>
    <t xml:space="preserve">Расходы на повышение оплаты труда работникам учреждений по работе с молодежью в связи с увеличением минимального размера оплаты труда, за счет средств областного бюджета</t>
  </si>
  <si>
    <t xml:space="preserve">06102S0200</t>
  </si>
  <si>
    <t xml:space="preserve">Расходы на повышение оплаты труда работникам учреждений по работе с молодежью в связи с увеличением минимального размера оплаты труда, за счет средств бюджета Конаковского района</t>
  </si>
  <si>
    <t xml:space="preserve">Другие вопросы в области образования</t>
  </si>
  <si>
    <t xml:space="preserve">0190000000</t>
  </si>
  <si>
    <t xml:space="preserve">Обеспечивающая подпрограмма </t>
  </si>
  <si>
    <t xml:space="preserve">0190100000</t>
  </si>
  <si>
    <t xml:space="preserve">Задача 1 "Руководство и управление в сфере установленных функций" </t>
  </si>
  <si>
    <t xml:space="preserve">0190120010</t>
  </si>
  <si>
    <t xml:space="preserve">Расходы по центральному аппарату исполнительных органов муниципальной власти Конаковского района </t>
  </si>
  <si>
    <t xml:space="preserve">0190120020</t>
  </si>
  <si>
    <t xml:space="preserve">0190120030</t>
  </si>
  <si>
    <t xml:space="preserve">Расходы, связанные с проведением мероприятий и прочие расходы</t>
  </si>
  <si>
    <t xml:space="preserve">0190120040</t>
  </si>
  <si>
    <t xml:space="preserve">Реализация мероприятий по обращениям, поступающим к депутатам  Собрания депутатов Конаковского района</t>
  </si>
  <si>
    <t xml:space="preserve">9950010510</t>
  </si>
  <si>
    <t xml:space="preserve">Финансовое обеспечение реализации государственных полномочий по созданию, исполнению полномочий  и  обеспечению деятельности комиссий по делам несовершеннолетних</t>
  </si>
  <si>
    <t xml:space="preserve">Культура, кинематография</t>
  </si>
  <si>
    <t xml:space="preserve">Культура</t>
  </si>
  <si>
    <t xml:space="preserve">0210100000</t>
  </si>
  <si>
    <t xml:space="preserve">Задача 1"Сохранение и развитие библиотечного  дела"</t>
  </si>
  <si>
    <t xml:space="preserve">0210120010</t>
  </si>
  <si>
    <t xml:space="preserve">Библиотечное обслуживание муниципальными бюджетными учреждениями культуры МО "Конаковский района»</t>
  </si>
  <si>
    <t xml:space="preserve">0210120020</t>
  </si>
  <si>
    <t xml:space="preserve">Комплектование библиотечных фондов  муниципальных библиотек  Конаковского района</t>
  </si>
  <si>
    <t xml:space="preserve">0210120030</t>
  </si>
  <si>
    <t xml:space="preserve">Проведение ремонтных работ и противопожарных мероприятий в  библиотеке</t>
  </si>
  <si>
    <t xml:space="preserve">0210120040</t>
  </si>
  <si>
    <t xml:space="preserve">Оплата задолженности за проведенные ремонтные работы в библиотеке</t>
  </si>
  <si>
    <t xml:space="preserve">0210110680</t>
  </si>
  <si>
    <t xml:space="preserve">Повышение заработной платы работникам муниципальных библиотек Конаковского района за счет средств обласного бюджета</t>
  </si>
  <si>
    <t xml:space="preserve">02101S0680</t>
  </si>
  <si>
    <t xml:space="preserve">Повышение заработной платы работникам библиотек Конаковского района за счет средств местного бюджета</t>
  </si>
  <si>
    <t xml:space="preserve">0210200000</t>
  </si>
  <si>
    <t xml:space="preserve">Задача 2 "Культурно-досуговое обслуживание"</t>
  </si>
  <si>
    <t xml:space="preserve">0210220010</t>
  </si>
  <si>
    <t xml:space="preserve">Культурно-досуговое обслуживание муниципальным бюджетным учреждением культуры МО "Конаковский район"</t>
  </si>
  <si>
    <t xml:space="preserve">0210220020</t>
  </si>
  <si>
    <t xml:space="preserve">Проведение ремонтных работ и противопожарных мероприятий в учреждениях культуры</t>
  </si>
  <si>
    <t xml:space="preserve">02102S0650</t>
  </si>
  <si>
    <t xml:space="preserve">Приобретение комплекта оборудования для реализации проекта "Виртуальный концертный зал"</t>
  </si>
  <si>
    <t xml:space="preserve">0210210680</t>
  </si>
  <si>
    <t xml:space="preserve">Повышение заработной платы работникам культурно-досуговых учреждений Конаковского района за счет средств областного бюджета</t>
  </si>
  <si>
    <t xml:space="preserve">02102S0680</t>
  </si>
  <si>
    <t xml:space="preserve">Повышение заработной платы работникам культурно-досуговых учреждений Конаковского района за счет средств местного бюджета</t>
  </si>
  <si>
    <t xml:space="preserve">0210210920</t>
  </si>
  <si>
    <t xml:space="preserve">0220000000</t>
  </si>
  <si>
    <t xml:space="preserve">Подпрограмма 2 "Реализация социально значимых проектов в сфере культуры"</t>
  </si>
  <si>
    <t xml:space="preserve">0220100000</t>
  </si>
  <si>
    <t xml:space="preserve">Задача 1 "Обеспечение многообразия художественной, творческой жизни МО "Конаковский район"</t>
  </si>
  <si>
    <t xml:space="preserve">0220120010</t>
  </si>
  <si>
    <t xml:space="preserve">Организация и проведение районных смотров, конкурсов, фестивалей, праздников , концертов, творческих встреч, выставок. Участие в региональных и всероссийских мероприятиях и проектах</t>
  </si>
  <si>
    <t xml:space="preserve">0520220070</t>
  </si>
  <si>
    <t xml:space="preserve">Оборудование социально-значимых объектов муниципальной собственности с целью обеспечения доступности для инвалидов и других МГН в учреждениях культуры</t>
  </si>
  <si>
    <t xml:space="preserve">Социальная политика</t>
  </si>
  <si>
    <t xml:space="preserve">Пенсионное обеспечение</t>
  </si>
  <si>
    <t xml:space="preserve">9930000000</t>
  </si>
  <si>
    <t xml:space="preserve">Прочие выплаты по обязательствам муниципального образования</t>
  </si>
  <si>
    <t xml:space="preserve">9930020110</t>
  </si>
  <si>
    <t xml:space="preserve">Доплаты к пенсиям муниципальных служащих муниципального района</t>
  </si>
  <si>
    <t xml:space="preserve">300</t>
  </si>
  <si>
    <t xml:space="preserve">Социальное обеспечение и иные выплаты населению</t>
  </si>
  <si>
    <t xml:space="preserve">10</t>
  </si>
  <si>
    <t xml:space="preserve">Иные пенсии, социальные доплаты к пенсиям</t>
  </si>
  <si>
    <t xml:space="preserve">Социальное обеспечение населения</t>
  </si>
  <si>
    <t xml:space="preserve">0190120060</t>
  </si>
  <si>
    <t xml:space="preserve">Предоставление компенсации по найму жилого помещения педагогическим работникам муниципальных образовательных организаций</t>
  </si>
  <si>
    <t xml:space="preserve">Пособия, компенсации, меры социальной поддержки по публичным нормативным  обязательствам.</t>
  </si>
  <si>
    <t xml:space="preserve">0510120010</t>
  </si>
  <si>
    <t xml:space="preserve">Осуществление ежегодной денежной выплаты лицам, награжденным нагрудным знаком "Почетный гражданин Конаковского района"</t>
  </si>
  <si>
    <t xml:space="preserve">Пособия, компенсации меры социальной поддержки по публичным нормативным  обязательствам</t>
  </si>
  <si>
    <t xml:space="preserve">0510120020</t>
  </si>
  <si>
    <t xml:space="preserve">Расходы на оказание финансовой поддержки общественным объединениям инвалидов, ветеранов войны, труда, военной службы, воинов интернационалистов
</t>
  </si>
  <si>
    <t xml:space="preserve">0620000000</t>
  </si>
  <si>
    <t xml:space="preserve">Подпрограмма 2 «Содействие в обеспечении жильем молодых семей»</t>
  </si>
  <si>
    <t xml:space="preserve">0620100000</t>
  </si>
  <si>
    <t xml:space="preserve">Задача 1 "Содействие в решении жилищных проблем  молодых семей"</t>
  </si>
  <si>
    <t xml:space="preserve">06201L4970</t>
  </si>
  <si>
    <t xml:space="preserve">Реализация мероприятий по обеспечению жильем молодых семей</t>
  </si>
  <si>
    <t xml:space="preserve">322</t>
  </si>
  <si>
    <t xml:space="preserve">Субсидии гражданам на приобретение жилья</t>
  </si>
  <si>
    <t xml:space="preserve">9950010560</t>
  </si>
  <si>
    <t xml:space="preserve">Осуществление отдельных государственных полномочий по компенсации расходов на оплату жилых помещений, отопления и освещения педагогическим работникам муниципальных образовательных организаций Тверской области, проживающих и работающих в сельской местности</t>
  </si>
  <si>
    <t xml:space="preserve">Охрана семьи и детства</t>
  </si>
  <si>
    <t xml:space="preserve">0110210500</t>
  </si>
  <si>
    <t xml:space="preserve">Компенсация части родительской платы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</si>
  <si>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 xml:space="preserve">Пособия, компенсации и иные социальные выплаты гражданам, кроме публичных нормативных  обязательств.</t>
  </si>
  <si>
    <t xml:space="preserve">99500R0820</t>
  </si>
  <si>
    <t xml:space="preserve">Обеспечение предоставления жилых помещений детям-сиротам, детям, оставшимся без попечения родителей, лицам из их числа по договорам найма специализированных жилых помещений </t>
  </si>
  <si>
    <t xml:space="preserve">Капитальные вложения в объекты недвижимого имущества государственной (муниципальной) собственности</t>
  </si>
  <si>
    <t xml:space="preserve">9950010820</t>
  </si>
  <si>
    <t xml:space="preserve">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областного бюджета Тверской области</t>
  </si>
  <si>
    <t xml:space="preserve">Физическая культура и спорт</t>
  </si>
  <si>
    <t xml:space="preserve">Массовый спорт</t>
  </si>
  <si>
    <t xml:space="preserve">0400000000</t>
  </si>
  <si>
    <t xml:space="preserve">МП " Развитие физической культуры и спорта в Конаковском районе" на 2018-2022 годы</t>
  </si>
  <si>
    <t xml:space="preserve">0410000000</t>
  </si>
  <si>
    <t xml:space="preserve">Подпрограмма 1 "Массовая физкультурно-оздоровительная и спортивная работа»</t>
  </si>
  <si>
    <t xml:space="preserve">0410100000</t>
  </si>
  <si>
    <t xml:space="preserve">Задача1 "Развитие массового спорта и физкультурно-оздоровительного движения среди всех возрастных групп и категорий населения Конаковского района, включая лиц с ограниченными физическими возможностями и инвалидов"</t>
  </si>
  <si>
    <t xml:space="preserve">0410120010</t>
  </si>
  <si>
    <t xml:space="preserve">Организация проведения спортивно-массовых мероприятий, направленных на физическое воспитание детей, подростков и молодежи и взрослого населения; привлечение к спортивному, здоровому образу жизни взрослого населения, инвалидов и ветеранов Конаковского района в рамках календарного плана спортивно-массовых мероприятий на текущий год</t>
  </si>
  <si>
    <t xml:space="preserve">0410120020</t>
  </si>
  <si>
    <t xml:space="preserve">Участие спортсменов Конаковского района в спортивно-массовых мероприятиях, турнирах, официальных соревнованиях, согласно календаря (районного, областного, всероссийских федераций по видам спорта)</t>
  </si>
  <si>
    <t xml:space="preserve">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</si>
  <si>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0410110200</t>
  </si>
  <si>
    <t xml:space="preserve">Расходы на повышение оплаты труда работникам муниципальных учреждений в связи с увеличением минимального размера оплаты труда</t>
  </si>
  <si>
    <t xml:space="preserve">0420000000</t>
  </si>
  <si>
    <t xml:space="preserve">Программа 2 "Подготовка спортивного резерва, развития спорта в учреждениях спортивной направленности»</t>
  </si>
  <si>
    <t xml:space="preserve">0420100000</t>
  </si>
  <si>
    <t xml:space="preserve">Задача 1 "Развитие детско-юношеского спорта в системе муниципальных УДО и других учреждений спортивной направленности"</t>
  </si>
  <si>
    <t xml:space="preserve">0420120010</t>
  </si>
  <si>
    <t xml:space="preserve">Участие спортсменов УДО в официальных областных спортивно-массовых мероприятиях, соревнованиях, открытых, традиционных и всероссийских турнирах, в рамках районного и областного календаря или согласно вызова на соревнования</t>
  </si>
  <si>
    <t xml:space="preserve">0420120020</t>
  </si>
  <si>
    <t xml:space="preserve">Стимулирование деятельности. Приобретение призов для награждения лучших спортсменов Конаковского района по итогам года</t>
  </si>
  <si>
    <t xml:space="preserve">Средства массовой информации</t>
  </si>
  <si>
    <t xml:space="preserve">Другие вопросы в области средств массовой информации</t>
  </si>
  <si>
    <t xml:space="preserve">0510200000</t>
  </si>
  <si>
    <t xml:space="preserve">Задача 2 "Информирование населения Конаковского района о деятельности  органов   местного самоуправления, основных направлениях социально-экономического развития Конаковского   района  через электронные и печатные средства массовой информации"
</t>
  </si>
  <si>
    <t xml:space="preserve">0510210320</t>
  </si>
  <si>
    <t xml:space="preserve">Реализация расходных обязательств МО "Конаковский район" по поддержке редакций районных газет за счет средств областного бюджета</t>
  </si>
  <si>
    <t xml:space="preserve">05102S0320</t>
  </si>
  <si>
    <t xml:space="preserve">Реализация расходных обязательств МО"Конаковский район"по поддержки редакций районных газет за счет средств местного бюджета</t>
  </si>
  <si>
    <t xml:space="preserve">0510220020</t>
  </si>
  <si>
    <t xml:space="preserve">Размещение в региональных средствах массовой информации материалов, освещающих деятельность администрации Конаковского района</t>
  </si>
  <si>
    <t xml:space="preserve">Обслуживание государственного и муниципального долга</t>
  </si>
  <si>
    <t xml:space="preserve">Обслуживание государственного внутреннего и муниципального долга</t>
  </si>
  <si>
    <t xml:space="preserve">9940020120</t>
  </si>
  <si>
    <t xml:space="preserve">Процентные платежи по долговым обязательствам муниципального района</t>
  </si>
  <si>
    <t xml:space="preserve">700</t>
  </si>
  <si>
    <t xml:space="preserve">Обслуживание  государственного (муниципального) долга </t>
  </si>
  <si>
    <t xml:space="preserve">Обслуживание муниципального долга</t>
  </si>
  <si>
    <t xml:space="preserve">Межбюджетные трансферты общего характера  бюджетам субъектов РФ и муниципальных образований</t>
  </si>
  <si>
    <t xml:space="preserve">14</t>
  </si>
  <si>
    <t xml:space="preserve">Прочие межбюджетные трансферты общего характера</t>
  </si>
  <si>
    <t xml:space="preserve">9940020700</t>
  </si>
  <si>
    <t xml:space="preserve">Иные межбюджетные трансферты на финансовое оздоровление поселений, входящих в состав Конаковского района</t>
  </si>
  <si>
    <t xml:space="preserve">9940020710</t>
  </si>
  <si>
    <t xml:space="preserve">Иной межбюджетный трансферт Козловскому сельскому поселению на организацию и проведение муниципальных выборов</t>
  </si>
  <si>
    <t xml:space="preserve">ИТОГО</t>
  </si>
  <si>
    <t xml:space="preserve">Приложение 1                                                                                                                                                                                                                                                                                                                                                                                                                                        к Приказу Управления финансов администрации Конаковского района от 28.08.2020г. №38</t>
  </si>
  <si>
    <t xml:space="preserve">ПЛАН ФИНАНСОВО-ХОЗЯЙСТВЕННОЙ ДЕЯТЕЛЬНОСТИ 
МУНИЦИПАЛЬНОГО УЧРЕЖДЕНИЯ
на (_________ г. и плановый период _______ и _______годов)</t>
  </si>
  <si>
    <t xml:space="preserve">КОДЫ</t>
  </si>
  <si>
    <t xml:space="preserve">Наименование муниципального учреждения (наименование обособленного (структурного) подразделения без прав юридического лица, осуществляющего полномочия по ведению бухгалтерского учета): </t>
  </si>
  <si>
    <t xml:space="preserve">ИНН</t>
  </si>
  <si>
    <t xml:space="preserve">КПП</t>
  </si>
  <si>
    <t xml:space="preserve">Адрес фактического местонахождения муниципального учреждения:  </t>
  </si>
  <si>
    <t xml:space="preserve">Наименование исполнительного органа муниципальной власти, осуществляющего функции и полномочия учредителя муниципального учреждения:  </t>
  </si>
  <si>
    <t xml:space="preserve">Ед. измерения: рубли</t>
  </si>
  <si>
    <t xml:space="preserve">по ОКЕИ</t>
  </si>
  <si>
    <t xml:space="preserve">Код по реестру участников бюджетного процесса</t>
  </si>
  <si>
    <t xml:space="preserve">Таблица №1</t>
  </si>
  <si>
    <t xml:space="preserve">Показатели по поступлениям</t>
  </si>
  <si>
    <t xml:space="preserve">и выплатам муниципального учреждения</t>
  </si>
  <si>
    <t xml:space="preserve">на_______ г. и плановый период ______ и _______ годов</t>
  </si>
  <si>
    <t xml:space="preserve">Наименование показателя</t>
  </si>
  <si>
    <t xml:space="preserve">Код строки</t>
  </si>
  <si>
    <t xml:space="preserve">Код ДК1</t>
  </si>
  <si>
    <t xml:space="preserve">Код по бюджетной классификации Российской Федерации2</t>
  </si>
  <si>
    <t xml:space="preserve">КОСГУ3</t>
  </si>
  <si>
    <t xml:space="preserve">Код РК4</t>
  </si>
  <si>
    <t xml:space="preserve">Объем финансового обеспечения, руб. (с точностью до двух знаков после запятой- 0,00)</t>
  </si>
  <si>
    <t xml:space="preserve">на ________ г.</t>
  </si>
  <si>
    <t xml:space="preserve">Всего</t>
  </si>
  <si>
    <t xml:space="preserve">текущий финансовый год</t>
  </si>
  <si>
    <t xml:space="preserve">первый год планового периода</t>
  </si>
  <si>
    <t xml:space="preserve">второй год планового периода</t>
  </si>
  <si>
    <t xml:space="preserve">за пределами планового периода</t>
  </si>
  <si>
    <t xml:space="preserve">Остаток средств на начало текущего финансового года &lt;5&gt;</t>
  </si>
  <si>
    <t xml:space="preserve">0001</t>
  </si>
  <si>
    <t xml:space="preserve">Остаток средств на конец текущего финансового года &lt;5&gt;</t>
  </si>
  <si>
    <t xml:space="preserve">0002</t>
  </si>
  <si>
    <t xml:space="preserve">Доходы, всего:</t>
  </si>
  <si>
    <t xml:space="preserve">1000</t>
  </si>
  <si>
    <t xml:space="preserve">x</t>
  </si>
  <si>
    <t xml:space="preserve">  в том числе:
  доходы от собственности, всего
  в том числе:</t>
  </si>
  <si>
    <t xml:space="preserve">1100</t>
  </si>
  <si>
    <t xml:space="preserve">120</t>
  </si>
  <si>
    <t xml:space="preserve">  доходы от оказания услуг, работ, компенсации затрат учреждений, всего</t>
  </si>
  <si>
    <t xml:space="preserve">1200</t>
  </si>
  <si>
    <t xml:space="preserve">130</t>
  </si>
  <si>
    <t xml:space="preserve">    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</si>
  <si>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 xml:space="preserve">1210</t>
  </si>
  <si>
    <t xml:space="preserve">    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</si>
  <si>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 xml:space="preserve">1220</t>
  </si>
  <si>
    <t xml:space="preserve">  доходы от штрафов, пеней, иных сумм принудительного изъятия, всего
  в том числе:</t>
  </si>
  <si>
    <t xml:space="preserve">1300</t>
  </si>
  <si>
    <t xml:space="preserve">140</t>
  </si>
  <si>
    <t xml:space="preserve">  безвозмездные денежные поступления, всего</t>
  </si>
  <si>
    <t xml:space="preserve">1400</t>
  </si>
  <si>
    <t xml:space="preserve">150</t>
  </si>
  <si>
    <t xml:space="preserve">    в том числе:
    целевые субсидии</t>
  </si>
  <si>
    <t xml:space="preserve">1410</t>
  </si>
  <si>
    <t xml:space="preserve">    субсидии на осуществление капитальных вложений</t>
  </si>
  <si>
    <t xml:space="preserve">1420</t>
  </si>
  <si>
    <t xml:space="preserve">  прочие доходы, всего
  в том числе:</t>
  </si>
  <si>
    <t xml:space="preserve">1500</t>
  </si>
  <si>
    <t xml:space="preserve">180</t>
  </si>
  <si>
    <t xml:space="preserve">  доходы от операций с активами, всего
    в том числе:</t>
  </si>
  <si>
    <t xml:space="preserve">1900</t>
  </si>
  <si>
    <t xml:space="preserve">  прочие поступления, всего 6</t>
  </si>
  <si>
    <t xml:space="preserve">1980</t>
  </si>
  <si>
    <t xml:space="preserve">  из них:
  увеличение остатков денежных средств за счет возврата дебиторской
  задолженности прошлых лет</t>
  </si>
  <si>
    <t xml:space="preserve">1981</t>
  </si>
  <si>
    <t xml:space="preserve">510</t>
  </si>
  <si>
    <t xml:space="preserve">Расходы, всего</t>
  </si>
  <si>
    <t xml:space="preserve">2000</t>
  </si>
  <si>
    <t xml:space="preserve">  в том числе:
  на выплаты персоналу, всего</t>
  </si>
  <si>
    <t xml:space="preserve">2100</t>
  </si>
  <si>
    <t xml:space="preserve">    в том числе:
    оплата труда</t>
  </si>
  <si>
    <t xml:space="preserve">2110</t>
  </si>
  <si>
    <t xml:space="preserve">    прочие выплаты персоналу, в том числе компенсационного характера</t>
  </si>
  <si>
    <t xml:space="preserve">2120</t>
  </si>
  <si>
    <t xml:space="preserve">112</t>
  </si>
  <si>
    <t xml:space="preserve">    иные выплаты, за исключением фонда оплаты труда учреждения, для выполнения
    отдельных полномочий</t>
  </si>
  <si>
    <t xml:space="preserve">2130</t>
  </si>
  <si>
    <t xml:space="preserve">113</t>
  </si>
  <si>
    <t xml:space="preserve">    взносы по обязательному социальному страхованию на выплаты по оплате труда
    работников и иные выплаты работникам учреждений, всего</t>
  </si>
  <si>
    <t xml:space="preserve">2140</t>
  </si>
  <si>
    <t xml:space="preserve">119</t>
  </si>
  <si>
    <t xml:space="preserve">      в том числе:
      на выплаты по оплате труда</t>
  </si>
  <si>
    <t xml:space="preserve">2141</t>
  </si>
  <si>
    <t xml:space="preserve">      на иные выплаты работникам</t>
  </si>
  <si>
    <t xml:space="preserve">2142</t>
  </si>
  <si>
    <t xml:space="preserve">  социальные и иные выплаты населению, всего</t>
  </si>
  <si>
    <t xml:space="preserve">2200</t>
  </si>
  <si>
    <t xml:space="preserve">    в том числе:
    социальные выплаты гражданам, кроме публичных нормативных социальных
    выплат</t>
  </si>
  <si>
    <t xml:space="preserve">2210</t>
  </si>
  <si>
    <t xml:space="preserve">320</t>
  </si>
  <si>
    <t xml:space="preserve">      из них:
      пособия, компенсации и иные социальные выплаты гражданам, кроме публичных
      нормативных обязательств</t>
  </si>
  <si>
    <t xml:space="preserve">2211</t>
  </si>
  <si>
    <t xml:space="preserve">321</t>
  </si>
  <si>
    <t xml:space="preserve">    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</si>
  <si>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 xml:space="preserve">2230</t>
  </si>
  <si>
    <t xml:space="preserve">350</t>
  </si>
  <si>
    <t xml:space="preserve">    иные выплаты населению</t>
  </si>
  <si>
    <t xml:space="preserve">2240</t>
  </si>
  <si>
    <t xml:space="preserve">360</t>
  </si>
  <si>
    <t xml:space="preserve">  уплата налогов, сборов и иных платежей, всего</t>
  </si>
  <si>
    <t xml:space="preserve">2300</t>
  </si>
  <si>
    <t xml:space="preserve">850</t>
  </si>
  <si>
    <t xml:space="preserve">  из них:
  налог на имущество организаций и земельный налог</t>
  </si>
  <si>
    <t xml:space="preserve">2310</t>
  </si>
  <si>
    <t xml:space="preserve">851</t>
  </si>
  <si>
    <t xml:space="preserve">  иные налоги (включаемые в состав расходов) в бюджеты бюджетной системы
  Российской Федерации, а также государственная пошлина</t>
  </si>
  <si>
    <t xml:space="preserve">2320</t>
  </si>
  <si>
    <t xml:space="preserve">  уплата штрафов (в том числе административных), пеней, иных платежей</t>
  </si>
  <si>
    <t xml:space="preserve">2330</t>
  </si>
  <si>
    <t xml:space="preserve">853</t>
  </si>
  <si>
    <t xml:space="preserve">  безвозмездные перечисления организациям и физическим лицам, всего</t>
  </si>
  <si>
    <t xml:space="preserve">2400</t>
  </si>
  <si>
    <t xml:space="preserve">    из них:
    гранты, предоставляемые бюджетным учреждениям</t>
  </si>
  <si>
    <t xml:space="preserve">2410</t>
  </si>
  <si>
    <t xml:space="preserve">613</t>
  </si>
  <si>
    <t xml:space="preserve">    гранты, предоставляемые автономным учреждениям</t>
  </si>
  <si>
    <t xml:space="preserve">2420</t>
  </si>
  <si>
    <t xml:space="preserve">623</t>
  </si>
  <si>
    <t xml:space="preserve">    гранты, предоставляемые иным некоммерческим организациям
    (за исключением бюджетных и автономных учреждений)</t>
  </si>
  <si>
    <t xml:space="preserve">2430</t>
  </si>
  <si>
    <t xml:space="preserve">634</t>
  </si>
  <si>
    <t xml:space="preserve">    гранты, предоставляемые другим организациям и физическим лицам</t>
  </si>
  <si>
    <t xml:space="preserve">2440</t>
  </si>
  <si>
    <t xml:space="preserve">810</t>
  </si>
  <si>
    <t xml:space="preserve">  прочие выплаты (кроме выплат на закупку товаров, работ, услуг)</t>
  </si>
  <si>
    <t xml:space="preserve">2500</t>
  </si>
  <si>
    <t xml:space="preserve">    исполнение судебных актов Российской Федерации и мировых соглашений по
    возмещению вреда, причиненного в результате деятельности учреждения</t>
  </si>
  <si>
    <t xml:space="preserve">2520</t>
  </si>
  <si>
    <t xml:space="preserve">831</t>
  </si>
  <si>
    <t xml:space="preserve">  расходы на закупку товаров, работ, услуг, всего 7</t>
  </si>
  <si>
    <t xml:space="preserve">2600</t>
  </si>
  <si>
    <t xml:space="preserve">    в том числе:
    закупку научно-исследовательских и опытно-конструкторских работ</t>
  </si>
  <si>
    <t xml:space="preserve">2610</t>
  </si>
  <si>
    <t xml:space="preserve">241</t>
  </si>
  <si>
    <t xml:space="preserve">    закупку товаров, работ, услуг в целях капитального ремонта государственного
    (муниципального) имущества</t>
  </si>
  <si>
    <t xml:space="preserve">2630</t>
  </si>
  <si>
    <t xml:space="preserve">243</t>
  </si>
  <si>
    <t xml:space="preserve">    прочую закупку товаров, работ и услуг, всего</t>
  </si>
  <si>
    <t xml:space="preserve">2640</t>
  </si>
  <si>
    <t xml:space="preserve">    капитальные вложения в объекты государственной (муниципальной) собственности,
    всего</t>
  </si>
  <si>
    <t xml:space="preserve">2650</t>
  </si>
  <si>
    <t xml:space="preserve">400</t>
  </si>
  <si>
    <t xml:space="preserve">      в том числе:
      приобретение объектов недвижимого имущества государственными
      (муниципальными) учреждениями</t>
  </si>
  <si>
    <t xml:space="preserve">2651</t>
  </si>
  <si>
    <t xml:space="preserve">406</t>
  </si>
  <si>
    <t xml:space="preserve">      строительство (реконструкция) объектов недвижимого имущества
      государственными (муниципальными) учреждениями</t>
  </si>
  <si>
    <t xml:space="preserve">2652</t>
  </si>
  <si>
    <t xml:space="preserve">407</t>
  </si>
  <si>
    <t xml:space="preserve">Выплаты, уменьшающие доход, всего 8</t>
  </si>
  <si>
    <t xml:space="preserve">3000</t>
  </si>
  <si>
    <t xml:space="preserve">  в том числе:
  налог на прибыль 8</t>
  </si>
  <si>
    <t xml:space="preserve">3010</t>
  </si>
  <si>
    <t xml:space="preserve">  налог на добавленную стоимость 8</t>
  </si>
  <si>
    <t xml:space="preserve">3020</t>
  </si>
  <si>
    <t xml:space="preserve">  прочие налоги, уменьшающие доход 8</t>
  </si>
  <si>
    <t xml:space="preserve">3030</t>
  </si>
  <si>
    <t xml:space="preserve">Прочие выплаты, всего 9</t>
  </si>
  <si>
    <t xml:space="preserve">4000</t>
  </si>
  <si>
    <t xml:space="preserve">  из них:
  возврат в бюджет средств субсидии</t>
  </si>
  <si>
    <t xml:space="preserve">4010</t>
  </si>
  <si>
    <t xml:space="preserve">610</t>
  </si>
  <si>
    <t xml:space="preserve">Примечание.</t>
  </si>
  <si>
    <t xml:space="preserve">1.  код дополнительной классификации плана финансово-хозяйственной деятельности муниципального учреждения ;</t>
  </si>
  <si>
    <t xml:space="preserve">2. В графе 4 отражаются:
    по  строкам  1100  -  1900  - коды аналитической группы подвида доходов бюджетов классификации доходов бюджетов;
    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2652 -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</si>
  <si>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 xml:space="preserve">3.  код операций сектора государственного управления;</t>
  </si>
  <si>
    <t xml:space="preserve">4.  код  классификации.</t>
  </si>
  <si>
    <t xml:space="preserve">5.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</si>
  <si>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 xml:space="preserve">6.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</si>
  <si>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 xml:space="preserve">7.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</si>
  <si>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 xml:space="preserve">8. Показатель отражается со знаком "минус".</t>
  </si>
  <si>
    <t xml:space="preserve">9.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</si>
  <si>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t xml:space="preserve">Таблица №2</t>
  </si>
  <si>
    <t xml:space="preserve">Показатели выплат по расходам</t>
  </si>
  <si>
    <t xml:space="preserve">на закупку товаров, работ, услуг муниципального учреждения</t>
  </si>
  <si>
    <t xml:space="preserve">на_____ г. и плановый период _______ и _______ годов</t>
  </si>
  <si>
    <t xml:space="preserve">№
п/п</t>
  </si>
  <si>
    <t xml:space="preserve">Год
начала закупки</t>
  </si>
  <si>
    <t xml:space="preserve">Код по бюджетной классификации Российской Федерации 10.1</t>
  </si>
  <si>
    <t xml:space="preserve">Сумма</t>
  </si>
  <si>
    <t xml:space="preserve">(текущий финансовый год)</t>
  </si>
  <si>
    <t xml:space="preserve">(первый год планового периода)</t>
  </si>
  <si>
    <t xml:space="preserve">(второй год планового периода)</t>
  </si>
  <si>
    <t xml:space="preserve">4.1</t>
  </si>
  <si>
    <t xml:space="preserve">Выплаты на закупку товаров, работ, услуг, всего (*)11</t>
  </si>
  <si>
    <t xml:space="preserve">26000</t>
  </si>
  <si>
    <t xml:space="preserve">1.1.</t>
  </si>
  <si>
    <t xml:space="preserve">  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(*)12</t>
  </si>
  <si>
    <t xml:space="preserve">26100</t>
  </si>
  <si>
    <t xml:space="preserve">1.2.</t>
  </si>
  <si>
    <t xml:space="preserve">  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(*)12</t>
  </si>
  <si>
    <t xml:space="preserve">26200</t>
  </si>
  <si>
    <t xml:space="preserve">1.3.</t>
  </si>
  <si>
    <t xml:space="preserve">  по контрактам (договорам), заключенным до начала текущего финансового
  года с учетом требований Федерального закона № 44-ФЗ и Федерального закона № 223-ФЗ (*)13</t>
  </si>
  <si>
    <t xml:space="preserve">26300</t>
  </si>
  <si>
    <t xml:space="preserve">1.3.1</t>
  </si>
  <si>
    <t xml:space="preserve">  в том числе:
  в соответствии с Федеральным законом N 44-ФЗ</t>
  </si>
  <si>
    <t xml:space="preserve">26310</t>
  </si>
  <si>
    <t xml:space="preserve">    из них 10.1:</t>
  </si>
  <si>
    <t xml:space="preserve">26310.1</t>
  </si>
  <si>
    <t xml:space="preserve">1.3.2</t>
  </si>
  <si>
    <t xml:space="preserve">  в соответствии с Федеральным законом N 223-ФЗ</t>
  </si>
  <si>
    <t xml:space="preserve">26320</t>
  </si>
  <si>
    <t xml:space="preserve">1.4</t>
  </si>
  <si>
    <t xml:space="preserve">  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(*)13</t>
  </si>
  <si>
    <t xml:space="preserve">26400</t>
  </si>
  <si>
    <t xml:space="preserve">1.4.1</t>
  </si>
  <si>
    <t xml:space="preserve">    в том числе:
    за счет субсидий, предоставляемых на финансовое обеспечение
    выполнения государственного (муниципального) задания</t>
  </si>
  <si>
    <t xml:space="preserve">26410</t>
  </si>
  <si>
    <t xml:space="preserve">1.4.1.1.</t>
  </si>
  <si>
    <t xml:space="preserve">      в том числе:
      в соответствии с Федеральным законом № 44-ФЗ</t>
  </si>
  <si>
    <t xml:space="preserve">26411</t>
  </si>
  <si>
    <t xml:space="preserve">1.4.1.2.</t>
  </si>
  <si>
    <t xml:space="preserve">      в соответствии с Федеральным законом № 223-ФЗ (*)14</t>
  </si>
  <si>
    <t xml:space="preserve">26412</t>
  </si>
  <si>
    <t xml:space="preserve">1.4.2.</t>
  </si>
  <si>
    <t xml:space="preserve">    за счет субсидий, предоставляемых в соответствии с абзацем вторым
    пункта 1 статьи 78.1 Бюджетного кодекса Российской Федерации</t>
  </si>
  <si>
    <t xml:space="preserve">26420</t>
  </si>
  <si>
    <t xml:space="preserve">1.4.2.1</t>
  </si>
  <si>
    <t xml:space="preserve">26421</t>
  </si>
  <si>
    <t xml:space="preserve">        из них 10.1:</t>
  </si>
  <si>
    <t xml:space="preserve">26421.1</t>
  </si>
  <si>
    <t xml:space="preserve">1.4.2.2.</t>
  </si>
  <si>
    <t xml:space="preserve">26422</t>
  </si>
  <si>
    <t xml:space="preserve">1.4.3.</t>
  </si>
  <si>
    <t xml:space="preserve">    за счет субсидий, предоставляемых на осуществление капитальных
    вложений (*)15</t>
  </si>
  <si>
    <t xml:space="preserve">26430</t>
  </si>
  <si>
    <t xml:space="preserve">26430.1</t>
  </si>
  <si>
    <t xml:space="preserve">1.4.4.</t>
  </si>
  <si>
    <t xml:space="preserve">    за счет средств обязательного медицинского страхования</t>
  </si>
  <si>
    <t xml:space="preserve">26440</t>
  </si>
  <si>
    <t xml:space="preserve">1.4.4.1.</t>
  </si>
  <si>
    <t xml:space="preserve">26441</t>
  </si>
  <si>
    <t xml:space="preserve">1.4.4.2.</t>
  </si>
  <si>
    <t xml:space="preserve">26442</t>
  </si>
  <si>
    <t xml:space="preserve">1.4.5.</t>
  </si>
  <si>
    <t xml:space="preserve">    за счет прочих источников финансового обеспечения</t>
  </si>
  <si>
    <t xml:space="preserve">26450</t>
  </si>
  <si>
    <t xml:space="preserve">1.4.5.1.</t>
  </si>
  <si>
    <t xml:space="preserve">26451</t>
  </si>
  <si>
    <t xml:space="preserve">26451.1</t>
  </si>
  <si>
    <t xml:space="preserve">1.4.5.2.</t>
  </si>
  <si>
    <t xml:space="preserve">      в соответствии с Федеральным законом № 223-ФЗ</t>
  </si>
  <si>
    <t xml:space="preserve">26452</t>
  </si>
  <si>
    <t xml:space="preserve">2.</t>
  </si>
  <si>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(*)16</t>
  </si>
  <si>
    <t xml:space="preserve">26500</t>
  </si>
  <si>
    <t xml:space="preserve">  в том числе по году начала закупки:</t>
  </si>
  <si>
    <t xml:space="preserve">26510</t>
  </si>
  <si>
    <t xml:space="preserve">3.</t>
  </si>
  <si>
    <t xml:space="preserve">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</si>
  <si>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 xml:space="preserve">26600</t>
  </si>
  <si>
    <t xml:space="preserve">26610</t>
  </si>
  <si>
    <t xml:space="preserve">Руководитель учреждения</t>
  </si>
  <si>
    <t xml:space="preserve">(уполномоченное лицо учреждения)</t>
  </si>
  <si>
    <t xml:space="preserve">(должность)</t>
  </si>
  <si>
    <t xml:space="preserve">(подпись)</t>
  </si>
  <si>
    <t xml:space="preserve">(расшифровка подписи)</t>
  </si>
  <si>
    <t xml:space="preserve">Исполнитель</t>
  </si>
  <si>
    <t xml:space="preserve">(фамилия, инициалы)</t>
  </si>
  <si>
    <t xml:space="preserve">(телефон)</t>
  </si>
  <si>
    <t xml:space="preserve">СОГЛАСОВАНО</t>
  </si>
  <si>
    <t xml:space="preserve">(наименование должности уполномоченного лица органа-учредителя)</t>
  </si>
  <si>
    <t xml:space="preserve">"      "</t>
  </si>
  <si>
    <t xml:space="preserve">г.</t>
  </si>
  <si>
    <t xml:space="preserve">10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</si>
  <si>
    <t xml:space="preserve">10.1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8 - 10 разрядах могут указываться нули).</t>
  </si>
  <si>
    <t xml:space="preserve">11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</si>
  <si>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 xml:space="preserve">12 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</si>
  <si>
    <t xml:space="preserve">13 Указывается сумма закупок товаров, работ, услуг, осуществляемых в соответствии с Федеральным законом N 44-ФЗ и Федеральным законом N 223-ФЗ.</t>
  </si>
  <si>
    <t xml:space="preserve">14 Государственным (муниципальным) бюджетным учреждением показатель не формируется.</t>
  </si>
  <si>
    <t xml:space="preserve">15 Указывается сумма закупок товаров, работ, услуг, осуществляемых в соответствии с Федеральным законом № 44-ФЗ.</t>
  </si>
  <si>
    <t xml:space="preserve">16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</si>
  <si>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t xml:space="preserve">Приложение 2</t>
  </si>
  <si>
    <t xml:space="preserve">К Приказу Управления финансов администрации Конаковского района от 28.08.2020 №38</t>
  </si>
  <si>
    <t xml:space="preserve">УТВЕРЖДАЮ
_________________________________________
руководитель исполнительного органа  муниципальной власти, осуществляющего функции и полномочия учредителя муниципального бюджетного учреждения
(руководитель муниципального автономного учреждения)
_________________________________________
 _________________________________________
           подпись                  расшифровка подписи
«____»__________________20___ г.
                   </t>
  </si>
  <si>
    <t xml:space="preserve">СПРАВКА
О ВНЕСЕНИИ ИЗМЕНЕНИЙ В ПЛАН ФИНАНСОВО-ХОЗЯЙСТВЕННОЙ ДЕЯТЕЛЬНОСТИ 
МУНИЦИПАЛЬНОГО  УЧРЕЖДЕНИЯ
на (________ г. и плановый период _____ и _______ годов)</t>
  </si>
  <si>
    <t xml:space="preserve">Наименование муниципального учреждения </t>
  </si>
  <si>
    <t xml:space="preserve">Наименование исполнительного органамуниципальной власти, осуществляющего функции и полномочия учредителя муниципального учреждения:  </t>
  </si>
  <si>
    <t xml:space="preserve">на ______. и плановый период _____и______ годов</t>
  </si>
  <si>
    <t xml:space="preserve">Утвержденный объем финансового обеспечения, руб.                                                                                                                                                                                                                                                                                                                               (с точностью до двух знаков после запятой- 0,00)                                                                                                                                                                                                                                                                                                                            </t>
  </si>
  <si>
    <t xml:space="preserve">Объем изменений финансового обеспечения, руб.                                                                                                                                                                                                                                                                                                                                                 (с точностью до двух знаков после запятой- 0,00) 
</t>
  </si>
  <si>
    <t xml:space="preserve">Обоснование внесения изменений в план финансово-хозяйственной деятельности муниципального учреждения</t>
  </si>
  <si>
    <t xml:space="preserve">на _________г.</t>
  </si>
  <si>
    <t xml:space="preserve">в том числе</t>
  </si>
  <si>
    <t xml:space="preserve">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</si>
  <si>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 xml:space="preserve"> 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</si>
  <si>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 xml:space="preserve">    иные выплаты, за исключением фонда оплаты труда учреждения, для выполнения   отдельных полномочий</t>
  </si>
  <si>
    <t xml:space="preserve">    взносы по обязательному социальному страхованию на выплаты по оплате труда работников и иные выплаты работникам учреждений, всего</t>
  </si>
  <si>
    <t xml:space="preserve">      из них:
      пособия, компенсации и иные социальные выплаты гражданам, кроме публичных нормативных обязательств</t>
  </si>
  <si>
    <t xml:space="preserve">    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</si>
  <si>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 xml:space="preserve">  иные налоги (включаемые в состав расходов) в бюджеты бюджетной системы  Российской Федерации, а также государственная пошлина</t>
  </si>
  <si>
    <t xml:space="preserve">    исполнение судебных актов Российской Федерации и мировых соглашений по возмещению вреда, причиненного в результате деятельности учреждения</t>
  </si>
  <si>
    <t xml:space="preserve">из них</t>
  </si>
  <si>
    <t xml:space="preserve">1.  Код дополнительной классификации плана финансово-хозяйственной деятельности (далее - План) муниципального учреждения</t>
  </si>
  <si>
    <t xml:space="preserve">5.  По  строкам  0001  и  0002  указываются планируемые суммы остатков средств  на  начало и на конец планируемого года, если указанные показатели по   решению  исполнительного органа муниципальной власти,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</si>
  <si>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 xml:space="preserve">6.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</si>
  <si>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 xml:space="preserve">7. Показатели  выплат  по  расходам на закупки товаров, работ, услуг, отраженные  в строке 2600 таблицы 1 Плана «Показатели по поступлениям и выплатам муниципального учреждения (подразделения) на 20__ г. и плановый период 20__ и 20__ годов», подлежат детализации  в таблице 2 Плана «Сведения на закупку товаров, работ, услуг  муниципального учреждения  (подразделения) на 20__ г. и плановый период 20__ и 20__ годов».</t>
  </si>
  <si>
    <t xml:space="preserve">9.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банковских    депозитах.    При    формировании   Плана   (проекта   Плана) обособленному(ым)подразделению(ям)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</si>
  <si>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t xml:space="preserve">на _____г. и плановый период _____ и ______ годов</t>
  </si>
  <si>
    <t xml:space="preserve">Утвержденная сумма выплат на закупку товаров, работ, услуг</t>
  </si>
  <si>
    <t xml:space="preserve">Объем изменений выплат на закупку товаров, работ, услуг </t>
  </si>
  <si>
    <t xml:space="preserve">Обоснование внесения изменений в план финансово-хозяйственной деятельности государственного учреждения</t>
  </si>
  <si>
    <t xml:space="preserve">на 20__ г.</t>
  </si>
  <si>
    <t xml:space="preserve">5</t>
  </si>
  <si>
    <t xml:space="preserve">6</t>
  </si>
  <si>
    <t xml:space="preserve">7</t>
  </si>
  <si>
    <t xml:space="preserve">8</t>
  </si>
  <si>
    <t xml:space="preserve">9</t>
  </si>
  <si>
    <t xml:space="preserve">  по контрактам (договорам), заключенным до начала текущего финансового  года с учетом требований Федерального закона № 44-ФЗ и Федерального закона № 223-ФЗ (*)13</t>
  </si>
  <si>
    <t xml:space="preserve">16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  графе, государственного (муниципального) автономного учреждения - не менее показателя строки 26430 по соответствующей графе.</t>
  </si>
</sst>
</file>

<file path=xl/styles.xml><?xml version="1.0" encoding="utf-8"?>
<styleSheet xmlns="http://schemas.openxmlformats.org/spreadsheetml/2006/main">
  <numFmts count="7">
    <numFmt numFmtId="164" formatCode="General"/>
    <numFmt numFmtId="165" formatCode="@"/>
    <numFmt numFmtId="166" formatCode="#,##0.00"/>
    <numFmt numFmtId="167" formatCode="dd/mm/yyyy"/>
    <numFmt numFmtId="168" formatCode="_-* #,##0.00&quot;р.&quot;_-;\-* #,##0.00&quot;р.&quot;_-;_-* \-??&quot;р.&quot;_-;_-@_-"/>
    <numFmt numFmtId="169" formatCode="General"/>
    <numFmt numFmtId="170" formatCode="_-* #,##0_р_._-;\-* #,##0_р_._-;_-* \-_р_._-;_-@_-"/>
  </numFmts>
  <fonts count="22">
    <font>
      <sz val="10"/>
      <name val="Arial"/>
      <family val="2"/>
      <charset val="204"/>
    </font>
    <font>
      <sz val="10"/>
      <name val="Arial"/>
      <family val="0"/>
      <charset val="204"/>
    </font>
    <font>
      <sz val="10"/>
      <name val="Arial"/>
      <family val="0"/>
      <charset val="204"/>
    </font>
    <font>
      <sz val="10"/>
      <name val="Arial"/>
      <family val="0"/>
      <charset val="204"/>
    </font>
    <font>
      <sz val="8"/>
      <color rgb="FF000000"/>
      <name val="Calibri"/>
      <family val="2"/>
      <charset val="204"/>
    </font>
    <font>
      <sz val="9"/>
      <color rgb="FF000000"/>
      <name val="Calibri"/>
      <family val="2"/>
      <charset val="204"/>
    </font>
    <font>
      <sz val="7"/>
      <color rgb="FF000000"/>
      <name val="Calibri"/>
      <family val="2"/>
      <charset val="204"/>
    </font>
    <font>
      <sz val="11"/>
      <color rgb="FF000000"/>
      <name val="Calibri"/>
      <family val="2"/>
      <charset val="204"/>
    </font>
    <font>
      <b val="true"/>
      <sz val="9"/>
      <color rgb="FF000000"/>
      <name val="Calibri"/>
      <family val="2"/>
      <charset val="204"/>
    </font>
    <font>
      <sz val="12"/>
      <color rgb="FF000000"/>
      <name val="Calibri"/>
      <family val="2"/>
      <charset val="204"/>
    </font>
    <font>
      <i val="true"/>
      <sz val="9"/>
      <color rgb="FF000000"/>
      <name val="Calibri"/>
      <family val="2"/>
      <charset val="204"/>
    </font>
    <font>
      <b val="true"/>
      <sz val="11"/>
      <color rgb="FF000000"/>
      <name val="Calibri"/>
      <family val="2"/>
      <charset val="204"/>
    </font>
    <font>
      <sz val="10"/>
      <color rgb="FFF6FAFB"/>
      <name val="Arial"/>
      <family val="2"/>
      <charset val="204"/>
    </font>
    <font>
      <sz val="10"/>
      <name val="Arial Cyr"/>
      <family val="0"/>
      <charset val="204"/>
    </font>
    <font>
      <sz val="9"/>
      <name val="Arial"/>
      <family val="2"/>
      <charset val="204"/>
    </font>
    <font>
      <b val="true"/>
      <sz val="9"/>
      <name val="Arial"/>
      <family val="2"/>
      <charset val="204"/>
    </font>
    <font>
      <sz val="9"/>
      <name val="Arial"/>
      <family val="2"/>
      <charset val="1"/>
    </font>
    <font>
      <sz val="9"/>
      <name val="Times New Roman"/>
      <family val="1"/>
      <charset val="204"/>
    </font>
    <font>
      <sz val="9"/>
      <name val="Arial Cyr"/>
      <family val="0"/>
      <charset val="204"/>
    </font>
    <font>
      <b val="true"/>
      <sz val="12"/>
      <color rgb="FF000000"/>
      <name val="Calibri"/>
      <family val="2"/>
      <charset val="204"/>
    </font>
    <font>
      <sz val="10"/>
      <color rgb="FF000000"/>
      <name val="Calibri"/>
      <family val="2"/>
      <charset val="204"/>
    </font>
    <font>
      <i val="true"/>
      <sz val="12"/>
      <color rgb="FF000000"/>
      <name val="Calibri"/>
      <family val="2"/>
      <charset val="204"/>
    </font>
  </fonts>
  <fills count="4">
    <fill>
      <patternFill patternType="none"/>
    </fill>
    <fill>
      <patternFill patternType="gray125"/>
    </fill>
    <fill>
      <patternFill patternType="solid">
        <fgColor rgb="FFF6FAFB"/>
        <bgColor rgb="FFFFFFFF"/>
      </patternFill>
    </fill>
    <fill>
      <patternFill patternType="solid">
        <fgColor rgb="FFFFFFFF"/>
        <bgColor rgb="FFF6FAFB"/>
      </patternFill>
    </fill>
  </fills>
  <borders count="37">
    <border diagonalUp="false" diagonalDown="false">
      <left/>
      <right/>
      <top/>
      <bottom/>
      <diagonal/>
    </border>
    <border diagonalUp="false" diagonalDown="false">
      <left style="medium"/>
      <right style="medium"/>
      <top style="thin"/>
      <bottom style="thin"/>
      <diagonal/>
    </border>
    <border diagonalUp="false" diagonalDown="false">
      <left/>
      <right/>
      <top/>
      <bottom style="thin"/>
      <diagonal/>
    </border>
    <border diagonalUp="false" diagonalDown="false">
      <left/>
      <right/>
      <top style="thin"/>
      <bottom/>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thin"/>
      <diagonal/>
    </border>
    <border diagonalUp="false" diagonalDown="false">
      <left style="thin"/>
      <right style="thin"/>
      <top style="thin"/>
      <bottom style="medium"/>
      <diagonal/>
    </border>
    <border diagonalUp="false" diagonalDown="false">
      <left style="medium"/>
      <right style="thin"/>
      <top style="thin"/>
      <bottom style="thin"/>
      <diagonal/>
    </border>
    <border diagonalUp="false" diagonalDown="false">
      <left/>
      <right style="thin"/>
      <top style="thin"/>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top style="thin"/>
      <bottom style="thin"/>
      <diagonal/>
    </border>
    <border diagonalUp="false" diagonalDown="false">
      <left style="hair"/>
      <right style="medium"/>
      <top style="hair"/>
      <bottom style="hair"/>
      <diagonal/>
    </border>
    <border diagonalUp="false" diagonalDown="false">
      <left/>
      <right/>
      <top style="medium"/>
      <bottom/>
      <diagonal/>
    </border>
    <border diagonalUp="false" diagonalDown="false">
      <left/>
      <right style="medium"/>
      <top/>
      <bottom/>
      <diagonal/>
    </border>
    <border diagonalUp="false" diagonalDown="false">
      <left style="medium"/>
      <right style="medium"/>
      <top style="thin"/>
      <bottom/>
      <diagonal/>
    </border>
    <border diagonalUp="false" diagonalDown="false">
      <left style="medium"/>
      <right style="medium"/>
      <top/>
      <bottom style="medium"/>
      <diagonal/>
    </border>
    <border diagonalUp="false" diagonalDown="false">
      <left style="thin"/>
      <right/>
      <top/>
      <bottom style="thin"/>
      <diagonal/>
    </border>
    <border diagonalUp="false" diagonalDown="false">
      <left style="thin"/>
      <right/>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bottom style="medium"/>
      <diagonal/>
    </border>
    <border diagonalUp="false" diagonalDown="false">
      <left style="medium"/>
      <right style="medium"/>
      <top style="medium"/>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right style="medium"/>
      <top style="thin"/>
      <bottom style="thin"/>
      <diagonal/>
    </border>
    <border diagonalUp="false" diagonalDown="false">
      <left style="medium"/>
      <right/>
      <top/>
      <bottom/>
      <diagonal/>
    </border>
    <border diagonalUp="false" diagonalDown="false">
      <left style="medium"/>
      <right style="hair"/>
      <top style="hair"/>
      <bottom style="hair"/>
      <diagonal/>
    </border>
    <border diagonalUp="false" diagonalDown="false">
      <left style="hair"/>
      <right style="hair"/>
      <top style="hair"/>
      <bottom style="hair"/>
      <diagonal/>
    </border>
    <border diagonalUp="false" diagonalDown="false">
      <left style="hair"/>
      <right style="medium"/>
      <top style="thin"/>
      <bottom style="hair"/>
      <diagonal/>
    </border>
    <border diagonalUp="false" diagonalDown="false">
      <left style="medium"/>
      <right style="hair"/>
      <top style="thin"/>
      <bottom style="hair"/>
      <diagonal/>
    </border>
    <border diagonalUp="false" diagonalDown="false">
      <left style="hair"/>
      <right style="hair"/>
      <top style="thin"/>
      <bottom style="hair"/>
      <diagonal/>
    </border>
  </borders>
  <cellStyleXfs count="139">
    <xf numFmtId="164" fontId="0" fillId="0" borderId="0" applyFont="true" applyBorder="true" applyAlignment="true" applyProtection="true">
      <alignment horizontal="general"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true" applyProtection="false">
      <alignment horizontal="general" vertical="top"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4" fillId="0" borderId="1" applyFont="true" applyBorder="true" applyAlignment="true" applyProtection="true">
      <alignment horizontal="center" vertical="bottom" textRotation="0" wrapText="true" indent="0" shrinkToFit="false"/>
      <protection locked="true" hidden="false"/>
    </xf>
    <xf numFmtId="164" fontId="4" fillId="0" borderId="1" applyFont="true" applyBorder="true" applyAlignment="true" applyProtection="true">
      <alignment horizontal="center" vertical="bottom" textRotation="0" wrapText="true" indent="0" shrinkToFit="false"/>
      <protection locked="true" hidden="false"/>
    </xf>
    <xf numFmtId="164" fontId="5" fillId="0" borderId="2" applyFont="true" applyBorder="true" applyAlignment="true" applyProtection="true">
      <alignment horizontal="center" vertical="bottom" textRotation="0" wrapText="false" indent="0" shrinkToFit="fals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2" applyFont="true" applyBorder="true" applyAlignment="true" applyProtection="true">
      <alignment horizontal="general" vertical="bottom" textRotation="0" wrapText="false" indent="0" shrinkToFit="false"/>
      <protection locked="true" hidden="false"/>
    </xf>
    <xf numFmtId="164" fontId="7" fillId="0" borderId="3" applyFont="true" applyBorder="true" applyAlignment="true" applyProtection="true">
      <alignment horizontal="general" vertical="bottom" textRotation="0" wrapText="false" indent="0" shrinkToFit="false"/>
      <protection locked="true" hidden="false"/>
    </xf>
    <xf numFmtId="164" fontId="6" fillId="0" borderId="2" applyFont="true" applyBorder="true" applyAlignment="true" applyProtection="true">
      <alignment horizontal="general" vertical="bottom" textRotation="0" wrapText="false" indent="0" shrinkToFit="false"/>
      <protection locked="true" hidden="false"/>
    </xf>
    <xf numFmtId="164" fontId="7" fillId="0" borderId="2" applyFont="true" applyBorder="true" applyAlignment="true" applyProtection="true">
      <alignment horizontal="general" vertical="bottom" textRotation="0" wrapText="false" indent="0" shrinkToFit="false"/>
      <protection locked="true" hidden="false"/>
    </xf>
    <xf numFmtId="164" fontId="7" fillId="0" borderId="3"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5" fontId="5" fillId="0" borderId="4" applyFont="true" applyBorder="true" applyAlignment="true" applyProtection="true">
      <alignment horizontal="center" vertical="center" textRotation="0" wrapText="true" indent="0" shrinkToFit="false"/>
      <protection locked="true" hidden="false"/>
    </xf>
    <xf numFmtId="164" fontId="5" fillId="0" borderId="5" applyFont="true" applyBorder="true" applyAlignment="true" applyProtection="true">
      <alignment horizontal="left" vertical="bottom" textRotation="0" wrapText="true" indent="0" shrinkToFit="false"/>
      <protection locked="true" hidden="false"/>
    </xf>
    <xf numFmtId="165" fontId="5" fillId="0" borderId="6" applyFont="true" applyBorder="true" applyAlignment="true" applyProtection="true">
      <alignment horizontal="center" vertical="bottom" textRotation="0" wrapText="false" indent="0" shrinkToFit="false"/>
      <protection locked="true" hidden="false"/>
    </xf>
    <xf numFmtId="164" fontId="6" fillId="0" borderId="3" applyFont="true" applyBorder="true" applyAlignment="true" applyProtection="true">
      <alignment horizontal="center" vertical="center" textRotation="0" wrapText="false" indent="0" shrinkToFit="false"/>
      <protection locked="true" hidden="false"/>
    </xf>
    <xf numFmtId="165" fontId="7" fillId="0" borderId="7" applyFont="true" applyBorder="true" applyAlignment="true" applyProtection="true">
      <alignment horizontal="center" vertical="bottom" textRotation="0" wrapText="false" indent="0" shrinkToFit="false"/>
      <protection locked="true" hidden="false"/>
    </xf>
    <xf numFmtId="165" fontId="5" fillId="0" borderId="8" applyFont="true" applyBorder="true" applyAlignment="true" applyProtection="true">
      <alignment horizontal="center" vertical="bottom" textRotation="0" wrapText="false" indent="0" shrinkToFit="true"/>
      <protection locked="true" hidden="false"/>
    </xf>
    <xf numFmtId="165" fontId="7" fillId="0" borderId="7" applyFont="true" applyBorder="true" applyAlignment="true" applyProtection="true">
      <alignment horizontal="center" vertical="bottom" textRotation="0" wrapText="false" indent="0" shrinkToFit="false"/>
      <protection locked="true" hidden="false"/>
    </xf>
    <xf numFmtId="165" fontId="5" fillId="0" borderId="6" applyFont="true" applyBorder="true" applyAlignment="true" applyProtection="true">
      <alignment horizontal="center" vertical="bottom" textRotation="0" wrapText="false" indent="0" shrinkToFit="false"/>
      <protection locked="true" hidden="false"/>
    </xf>
    <xf numFmtId="164" fontId="7" fillId="0" borderId="9" applyFont="true" applyBorder="true" applyAlignment="true" applyProtection="true">
      <alignment horizontal="general" vertical="bottom" textRotation="0" wrapText="false" indent="0" shrinkToFit="false"/>
      <protection locked="true" hidden="false"/>
    </xf>
    <xf numFmtId="164" fontId="7" fillId="0" borderId="2" applyFont="true" applyBorder="true" applyAlignment="true" applyProtection="true">
      <alignment horizontal="center" vertical="bottom" textRotation="0" wrapText="false" indent="0" shrinkToFit="false"/>
      <protection locked="true" hidden="false"/>
    </xf>
    <xf numFmtId="164" fontId="6" fillId="0" borderId="3" applyFont="true" applyBorder="true" applyAlignment="true" applyProtection="true">
      <alignment horizontal="center" vertical="center" textRotation="0" wrapText="false" indent="0" shrinkToFit="false"/>
      <protection locked="true" hidden="false"/>
    </xf>
    <xf numFmtId="164" fontId="7" fillId="0" borderId="9" applyFont="true" applyBorder="true" applyAlignment="true" applyProtection="true">
      <alignment horizontal="general" vertical="bottom" textRotation="0" wrapText="false" indent="0" shrinkToFit="false"/>
      <protection locked="true" hidden="false"/>
    </xf>
    <xf numFmtId="164" fontId="6" fillId="0" borderId="9" applyFont="true" applyBorder="true" applyAlignment="true" applyProtection="true">
      <alignment horizontal="center" vertical="bottom" textRotation="0" wrapText="false" indent="0" shrinkToFit="false"/>
      <protection locked="true" hidden="false"/>
    </xf>
    <xf numFmtId="164" fontId="7" fillId="0" borderId="10" applyFont="true" applyBorder="true" applyAlignment="true" applyProtection="true">
      <alignment horizontal="general" vertical="bottom" textRotation="0" wrapText="false" indent="0" shrinkToFit="false"/>
      <protection locked="true" hidden="false"/>
    </xf>
    <xf numFmtId="164" fontId="7" fillId="0" borderId="11" applyFont="true" applyBorder="true" applyAlignment="true" applyProtection="true">
      <alignment horizontal="general" vertical="bottom" textRotation="0" wrapText="false" indent="0" shrinkToFit="false"/>
      <protection locked="true" hidden="false"/>
    </xf>
    <xf numFmtId="164" fontId="5" fillId="0" borderId="9" applyFont="true" applyBorder="true" applyAlignment="true" applyProtection="true">
      <alignment horizontal="center" vertical="center" textRotation="0" wrapText="false" indent="0" shrinkToFit="true"/>
      <protection locked="true" hidden="false"/>
    </xf>
    <xf numFmtId="166" fontId="5" fillId="0" borderId="6" applyFont="true" applyBorder="true" applyAlignment="true" applyProtection="true">
      <alignment horizontal="right" vertical="bottom" textRotation="0" wrapText="false" indent="0" shrinkToFit="false"/>
      <protection locked="true" hidden="false"/>
    </xf>
    <xf numFmtId="164" fontId="6" fillId="0" borderId="0" applyFont="true" applyBorder="true" applyAlignment="true" applyProtection="true">
      <alignment horizontal="left" vertical="bottom" textRotation="0" wrapText="true" indent="0" shrinkToFit="false"/>
      <protection locked="true" hidden="false"/>
    </xf>
    <xf numFmtId="164" fontId="5" fillId="0" borderId="12" applyFont="true" applyBorder="true" applyAlignment="true" applyProtection="true">
      <alignment horizontal="center" vertical="center" textRotation="0" wrapText="false" indent="0" shrinkToFit="true"/>
      <protection locked="true" hidden="false"/>
    </xf>
    <xf numFmtId="164" fontId="5" fillId="0" borderId="13" applyFont="true" applyBorder="true" applyAlignment="true" applyProtection="true">
      <alignment horizontal="center" vertical="center" textRotation="0" wrapText="true" indent="0" shrinkToFit="false"/>
      <protection locked="true" hidden="false"/>
    </xf>
    <xf numFmtId="166" fontId="5" fillId="0" borderId="6" applyFont="true" applyBorder="true" applyAlignment="true" applyProtection="true">
      <alignment horizontal="right" vertical="bottom" textRotation="0" wrapText="false" indent="0" shrinkToFit="false"/>
      <protection locked="true" hidden="false"/>
    </xf>
    <xf numFmtId="164" fontId="5" fillId="0" borderId="14" applyFont="true" applyBorder="true" applyAlignment="true" applyProtection="true">
      <alignment horizontal="center" vertical="center" textRotation="0" wrapText="true" indent="0" shrinkToFit="false"/>
      <protection locked="true" hidden="false"/>
    </xf>
    <xf numFmtId="164" fontId="6" fillId="0" borderId="0" applyFont="true" applyBorder="true" applyAlignment="true" applyProtection="true">
      <alignment horizontal="left" vertical="bottom" textRotation="0" wrapText="false" indent="0" shrinkToFit="false"/>
      <protection locked="true" hidden="false"/>
    </xf>
    <xf numFmtId="164" fontId="6" fillId="0" borderId="0" applyFont="true" applyBorder="true" applyAlignment="true" applyProtection="true">
      <alignment horizontal="left" vertical="bottom" textRotation="0" wrapText="true" indent="0" shrinkToFit="false"/>
      <protection locked="true" hidden="false"/>
    </xf>
    <xf numFmtId="164" fontId="8" fillId="0" borderId="0" applyFont="true" applyBorder="true" applyAlignment="true" applyProtection="true">
      <alignment horizontal="right" vertical="center" textRotation="0" wrapText="true" indent="0" shrinkToFit="false"/>
      <protection locked="true" hidden="false"/>
    </xf>
    <xf numFmtId="165" fontId="5" fillId="0" borderId="5" applyFont="true" applyBorder="true" applyAlignment="true" applyProtection="true">
      <alignment horizontal="left"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true" indent="0" shrinkToFit="false"/>
      <protection locked="true" hidden="false"/>
    </xf>
    <xf numFmtId="164" fontId="9" fillId="0" borderId="0" applyFont="true" applyBorder="true" applyAlignment="true" applyProtection="true">
      <alignment horizontal="general" vertical="center" textRotation="0" wrapText="tru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7" fontId="4" fillId="0" borderId="0" applyFont="true" applyBorder="true" applyAlignment="true" applyProtection="true">
      <alignment horizontal="general" vertical="center" textRotation="0" wrapText="tru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7" fontId="4" fillId="0" borderId="0" applyFont="true" applyBorder="true" applyAlignment="true" applyProtection="true">
      <alignment horizontal="general" vertical="center" textRotation="0" wrapText="tru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left" vertical="center" textRotation="0" wrapText="true" indent="0" shrinkToFit="false"/>
      <protection locked="true" hidden="false"/>
    </xf>
    <xf numFmtId="164" fontId="5" fillId="0" borderId="0" applyFont="true" applyBorder="true" applyAlignment="true" applyProtection="true">
      <alignment horizontal="right" vertical="center" textRotation="0" wrapText="true" indent="0" shrinkToFit="false"/>
      <protection locked="true" hidden="false"/>
    </xf>
    <xf numFmtId="164" fontId="6" fillId="0" borderId="0" applyFont="true" applyBorder="true" applyAlignment="true" applyProtection="true">
      <alignment horizontal="right"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right" vertical="center" textRotation="0" wrapText="true" indent="0" shrinkToFit="false"/>
      <protection locked="true" hidden="false"/>
    </xf>
    <xf numFmtId="164" fontId="5" fillId="0" borderId="0" applyFont="true" applyBorder="true" applyAlignment="true" applyProtection="true">
      <alignment horizontal="center"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6" applyFont="true" applyBorder="true" applyAlignment="true" applyProtection="true">
      <alignment horizontal="center" vertical="center" textRotation="0" wrapText="true" indent="0" shrinkToFit="false"/>
      <protection locked="true" hidden="false"/>
    </xf>
    <xf numFmtId="164" fontId="5" fillId="0" borderId="6" applyFont="true" applyBorder="true" applyAlignment="true" applyProtection="true">
      <alignment horizontal="center" vertical="center" textRotation="0" wrapText="true" indent="0" shrinkToFit="false"/>
      <protection locked="true" hidden="false"/>
    </xf>
    <xf numFmtId="164" fontId="5" fillId="0" borderId="5" applyFont="true" applyBorder="true" applyAlignment="true" applyProtection="true">
      <alignment horizontal="left" vertical="center" textRotation="0" wrapText="true" indent="0" shrinkToFit="false"/>
      <protection locked="true" hidden="false"/>
    </xf>
    <xf numFmtId="164" fontId="10" fillId="0" borderId="15" applyFont="true" applyBorder="true" applyAlignment="true" applyProtection="true">
      <alignment horizontal="left" vertical="center" textRotation="0" wrapText="true" indent="1" shrinkToFit="false"/>
      <protection locked="true" hidden="false"/>
    </xf>
    <xf numFmtId="164" fontId="7" fillId="0" borderId="16" applyFont="true" applyBorder="true" applyAlignment="true" applyProtection="true">
      <alignment horizontal="general" vertical="bottom" textRotation="0" wrapText="false" indent="0" shrinkToFit="false"/>
      <protection locked="true" hidden="false"/>
    </xf>
    <xf numFmtId="164" fontId="5" fillId="0" borderId="6" applyFont="true" applyBorder="true" applyAlignment="true" applyProtection="true">
      <alignment horizontal="center" vertical="center" textRotation="0" wrapText="true" indent="0" shrinkToFit="false"/>
      <protection locked="true" hidden="false"/>
    </xf>
    <xf numFmtId="164" fontId="7" fillId="0" borderId="7" applyFont="true" applyBorder="true" applyAlignment="true" applyProtection="true">
      <alignment horizontal="center" vertical="bottom" textRotation="0" wrapText="false" indent="0" shrinkToFit="false"/>
      <protection locked="true" hidden="false"/>
    </xf>
    <xf numFmtId="165" fontId="5" fillId="0" borderId="8" applyFont="true" applyBorder="true" applyAlignment="true" applyProtection="true">
      <alignment horizontal="center" vertical="center" textRotation="0" wrapText="false" indent="0" shrinkToFit="true"/>
      <protection locked="true" hidden="false"/>
    </xf>
    <xf numFmtId="165" fontId="10" fillId="0" borderId="8" applyFont="true" applyBorder="true" applyAlignment="true" applyProtection="true">
      <alignment horizontal="center" vertical="center" textRotation="0" wrapText="false" indent="0" shrinkToFit="true"/>
      <protection locked="true" hidden="false"/>
    </xf>
    <xf numFmtId="164" fontId="5" fillId="0" borderId="6" applyFont="true" applyBorder="true" applyAlignment="true" applyProtection="true">
      <alignment horizontal="center" vertical="center" textRotation="0" wrapText="true" indent="0" shrinkToFit="false"/>
      <protection locked="true" hidden="false"/>
    </xf>
    <xf numFmtId="165" fontId="5" fillId="0" borderId="6" applyFont="true" applyBorder="true" applyAlignment="true" applyProtection="true">
      <alignment horizontal="center" vertical="center" textRotation="0" wrapText="false" indent="0" shrinkToFit="false"/>
      <protection locked="true" hidden="false"/>
    </xf>
    <xf numFmtId="165" fontId="10" fillId="0" borderId="6" applyFont="true" applyBorder="true" applyAlignment="true" applyProtection="true">
      <alignment horizontal="center" vertical="center" textRotation="0" wrapText="false" indent="0" shrinkToFit="true"/>
      <protection locked="true" hidden="false"/>
    </xf>
    <xf numFmtId="164" fontId="6" fillId="0" borderId="0" applyFont="true" applyBorder="true" applyAlignment="true" applyProtection="true">
      <alignment horizontal="general" vertical="bottom" textRotation="0" wrapText="tru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12" applyFont="true" applyBorder="true" applyAlignment="true" applyProtection="true">
      <alignment horizontal="center" vertical="center" textRotation="0" wrapText="false" indent="0" shrinkToFit="true"/>
      <protection locked="true" hidden="false"/>
    </xf>
    <xf numFmtId="164" fontId="5" fillId="0" borderId="13" applyFont="true" applyBorder="true" applyAlignment="true" applyProtection="true">
      <alignment horizontal="center" vertical="center" textRotation="0" wrapText="true" indent="0" shrinkToFit="false"/>
      <protection locked="true" hidden="false"/>
    </xf>
    <xf numFmtId="166" fontId="5" fillId="0" borderId="6" applyFont="true" applyBorder="true" applyAlignment="true" applyProtection="true">
      <alignment horizontal="right" vertical="center" textRotation="0" wrapText="false" indent="0" shrinkToFit="false"/>
      <protection locked="true" hidden="false"/>
    </xf>
    <xf numFmtId="166" fontId="10" fillId="0" borderId="6" applyFont="true" applyBorder="true" applyAlignment="true" applyProtection="true">
      <alignment horizontal="right" vertical="center" textRotation="0" wrapText="false" indent="0" shrinkToFit="false"/>
      <protection locked="true" hidden="false"/>
    </xf>
    <xf numFmtId="164" fontId="6" fillId="0" borderId="2" applyFont="true" applyBorder="true" applyAlignment="true" applyProtection="true">
      <alignment horizontal="center" vertical="bottom" textRotation="0" wrapText="false" indent="0" shrinkToFit="true"/>
      <protection locked="true" hidden="false"/>
    </xf>
    <xf numFmtId="164" fontId="11" fillId="0" borderId="0" applyFont="true" applyBorder="true" applyAlignment="true" applyProtection="true">
      <alignment horizontal="center" vertical="center" textRotation="0" wrapText="true" indent="0" shrinkToFit="false"/>
      <protection locked="true" hidden="false"/>
    </xf>
    <xf numFmtId="164" fontId="5" fillId="0" borderId="0" applyFont="true" applyBorder="true" applyAlignment="true" applyProtection="true">
      <alignment horizontal="center" vertical="center" textRotation="0" wrapText="true" indent="0" shrinkToFit="false"/>
      <protection locked="true" hidden="false"/>
    </xf>
    <xf numFmtId="164" fontId="5" fillId="0" borderId="2" applyFont="true" applyBorder="true" applyAlignment="true" applyProtection="true">
      <alignment horizontal="left"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2" applyFont="true" applyBorder="true" applyAlignment="true" applyProtection="true">
      <alignment horizontal="center" vertical="bottom" textRotation="0" wrapText="false" indent="0" shrinkToFit="false"/>
      <protection locked="true" hidden="false"/>
    </xf>
    <xf numFmtId="164" fontId="6" fillId="0" borderId="0" applyFont="true" applyBorder="true" applyAlignment="true" applyProtection="true">
      <alignment horizontal="center" vertical="top" textRotation="0" wrapText="false" indent="0" shrinkToFit="false"/>
      <protection locked="true" hidden="false"/>
    </xf>
    <xf numFmtId="164" fontId="4" fillId="0" borderId="17" applyFont="true" applyBorder="true" applyAlignment="true" applyProtection="true">
      <alignment horizontal="right" vertical="bottom" textRotation="0" wrapText="false" indent="0" shrinkToFit="false"/>
      <protection locked="true" hidden="false"/>
    </xf>
    <xf numFmtId="164" fontId="5" fillId="0" borderId="12" applyFont="true" applyBorder="true" applyAlignment="true" applyProtection="true">
      <alignment horizontal="center" vertical="center" textRotation="0" wrapText="false" indent="0" shrinkToFit="tru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6" fillId="0" borderId="0" applyFont="true" applyBorder="true" applyAlignment="true" applyProtection="true">
      <alignment horizontal="center" vertical="center" textRotation="0" wrapText="true" indent="0" shrinkToFit="false"/>
      <protection locked="true" hidden="false"/>
    </xf>
    <xf numFmtId="164" fontId="6" fillId="0" borderId="3" applyFont="true" applyBorder="true" applyAlignment="true" applyProtection="true">
      <alignment horizontal="center" vertical="top" textRotation="0" wrapText="false" indent="0" shrinkToFit="false"/>
      <protection locked="true" hidden="false"/>
    </xf>
    <xf numFmtId="164" fontId="4" fillId="0" borderId="7" applyFont="true" applyBorder="true" applyAlignment="true" applyProtection="true">
      <alignment horizontal="center" vertical="center" textRotation="0" wrapText="false" indent="0" shrinkToFit="false"/>
      <protection locked="true" hidden="false"/>
    </xf>
    <xf numFmtId="164" fontId="4" fillId="0" borderId="18" applyFont="true" applyBorder="true" applyAlignment="true" applyProtection="true">
      <alignment horizontal="center" vertical="bottom" textRotation="0" wrapText="false" indent="0" shrinkToFit="false"/>
      <protection locked="true" hidden="false"/>
    </xf>
    <xf numFmtId="165" fontId="4" fillId="0" borderId="1" applyFont="true" applyBorder="true" applyAlignment="true" applyProtection="true">
      <alignment horizontal="center" vertical="bottom" textRotation="0" wrapText="false" indent="0" shrinkToFit="false"/>
      <protection locked="true" hidden="false"/>
    </xf>
    <xf numFmtId="164" fontId="4" fillId="0" borderId="1" applyFont="true" applyBorder="true" applyAlignment="true" applyProtection="true">
      <alignment horizontal="center" vertical="bottom" textRotation="0" wrapText="false" indent="0" shrinkToFit="false"/>
      <protection locked="true" hidden="false"/>
    </xf>
    <xf numFmtId="164" fontId="4" fillId="0" borderId="19" applyFont="true" applyBorder="true" applyAlignment="true" applyProtection="true">
      <alignment horizontal="center" vertical="bottom" textRotation="0" wrapText="false" indent="0" shrinkToFit="false"/>
      <protection locked="true" hidden="false"/>
    </xf>
    <xf numFmtId="164" fontId="8" fillId="0" borderId="0" applyFont="true" applyBorder="true" applyAlignment="true" applyProtection="true">
      <alignment horizontal="center" vertical="center" textRotation="0" wrapText="true" indent="0" shrinkToFit="false"/>
      <protection locked="true" hidden="false"/>
    </xf>
    <xf numFmtId="164" fontId="6" fillId="0" borderId="0" applyFont="true" applyBorder="true" applyAlignment="true" applyProtection="true">
      <alignment horizontal="left" vertical="center" textRotation="0" wrapText="false" indent="0" shrinkToFit="false"/>
      <protection locked="true" hidden="false"/>
    </xf>
    <xf numFmtId="164" fontId="6" fillId="0" borderId="0" applyFont="true" applyBorder="true" applyAlignment="true" applyProtection="true">
      <alignment horizontal="left" vertical="center" textRotation="0" wrapText="true" indent="0" shrinkToFit="false"/>
      <protection locked="true" hidden="false"/>
    </xf>
    <xf numFmtId="164" fontId="8" fillId="0" borderId="0" applyFont="true" applyBorder="true" applyAlignment="true" applyProtection="true">
      <alignment horizontal="right" vertical="bottom" textRotation="0" wrapText="false" indent="0" shrinkToFit="false"/>
      <protection locked="true" hidden="false"/>
    </xf>
    <xf numFmtId="165" fontId="5" fillId="0" borderId="5" applyFont="true" applyBorder="true" applyAlignment="true" applyProtection="true">
      <alignment horizontal="right" vertical="center" textRotation="0" wrapText="false" indent="0" shrinkToFit="false"/>
      <protection locked="true" hidden="false"/>
    </xf>
    <xf numFmtId="165" fontId="5" fillId="0" borderId="15" applyFont="true" applyBorder="true" applyAlignment="true" applyProtection="true">
      <alignment horizontal="right"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10" applyFont="true" applyBorder="true" applyAlignment="true" applyProtection="true">
      <alignment horizontal="general" vertical="bottom" textRotation="0" wrapText="false" indent="0" shrinkToFit="false"/>
      <protection locked="true" hidden="false"/>
    </xf>
    <xf numFmtId="165" fontId="5" fillId="0" borderId="6" applyFont="true" applyBorder="true" applyAlignment="true" applyProtection="true">
      <alignment horizontal="center" vertical="center" textRotation="0" wrapText="true" indent="0" shrinkToFit="false"/>
      <protection locked="true" hidden="false"/>
    </xf>
    <xf numFmtId="165" fontId="5" fillId="0" borderId="6" applyFont="true" applyBorder="true" applyAlignment="true" applyProtection="true">
      <alignment horizontal="center" vertical="center" textRotation="0" wrapText="false" indent="0" shrinkToFit="true"/>
      <protection locked="true" hidden="false"/>
    </xf>
    <xf numFmtId="164" fontId="5" fillId="0" borderId="3" applyFont="true" applyBorder="true" applyAlignment="true" applyProtection="true">
      <alignment horizontal="general" vertical="bottom" textRotation="0" wrapText="false" indent="0" shrinkToFit="false"/>
      <protection locked="true" hidden="false"/>
    </xf>
    <xf numFmtId="164" fontId="5" fillId="0" borderId="2" applyFont="true" applyBorder="true" applyAlignment="true" applyProtection="true">
      <alignment horizontal="general" vertical="bottom" textRotation="0" wrapText="false" indent="0" shrinkToFit="false"/>
      <protection locked="true" hidden="false"/>
    </xf>
    <xf numFmtId="164" fontId="5" fillId="0" borderId="13" applyFont="true" applyBorder="true" applyAlignment="true" applyProtection="true">
      <alignment horizontal="general" vertical="bottom" textRotation="0" wrapText="false" indent="0" shrinkToFit="false"/>
      <protection locked="true" hidden="false"/>
    </xf>
    <xf numFmtId="164" fontId="5" fillId="0" borderId="20" applyFont="true" applyBorder="true" applyAlignment="true" applyProtection="true">
      <alignment horizontal="general" vertical="bottom" textRotation="0" wrapText="false" indent="0" shrinkToFit="false"/>
      <protection locked="true" hidden="false"/>
    </xf>
    <xf numFmtId="164" fontId="5" fillId="0" borderId="3" applyFont="true" applyBorder="true" applyAlignment="true" applyProtection="true">
      <alignment horizontal="general" vertical="bottom" textRotation="0" wrapText="false" indent="0" shrinkToFit="false"/>
      <protection locked="true" hidden="false"/>
    </xf>
    <xf numFmtId="164" fontId="6" fillId="0" borderId="2" applyFont="true" applyBorder="true" applyAlignment="true" applyProtection="true">
      <alignment horizontal="center" vertical="bottom" textRotation="0" wrapText="false" indent="0" shrinkToFit="true"/>
      <protection locked="true" hidden="false"/>
    </xf>
    <xf numFmtId="164" fontId="5" fillId="0" borderId="2" applyFont="true" applyBorder="true" applyAlignment="true" applyProtection="true">
      <alignment horizontal="general" vertical="bottom" textRotation="0" wrapText="false" indent="0" shrinkToFit="false"/>
      <protection locked="true" hidden="false"/>
    </xf>
    <xf numFmtId="164" fontId="5" fillId="0" borderId="21" applyFont="true" applyBorder="true" applyAlignment="true" applyProtection="true">
      <alignment horizontal="center" vertical="bottom" textRotation="0" wrapText="false" indent="0" shrinkToFit="false"/>
      <protection locked="true" hidden="false"/>
    </xf>
    <xf numFmtId="164" fontId="5" fillId="0" borderId="0" applyFont="true" applyBorder="true" applyAlignment="true" applyProtection="true">
      <alignment horizontal="center" vertical="bottom" textRotation="0" wrapText="false" indent="0" shrinkToFit="false"/>
      <protection locked="true" hidden="false"/>
    </xf>
    <xf numFmtId="164" fontId="5" fillId="0" borderId="0" applyFont="true" applyBorder="true" applyAlignment="true" applyProtection="true">
      <alignment horizontal="left" vertical="bottom" textRotation="0" wrapText="false" indent="0" shrinkToFit="false"/>
      <protection locked="true" hidden="false"/>
    </xf>
    <xf numFmtId="164" fontId="5" fillId="0" borderId="20" applyFont="true" applyBorder="true" applyAlignment="true" applyProtection="true">
      <alignment horizontal="center" vertical="bottom" textRotation="0" wrapText="false" indent="0" shrinkToFit="false"/>
      <protection locked="true" hidden="false"/>
    </xf>
    <xf numFmtId="164" fontId="6" fillId="0" borderId="21" applyFont="true" applyBorder="true" applyAlignment="true" applyProtection="true">
      <alignment horizontal="center" vertical="bottom" textRotation="0" wrapText="false" indent="0" shrinkToFit="false"/>
      <protection locked="true" hidden="false"/>
    </xf>
    <xf numFmtId="164" fontId="5" fillId="0" borderId="0" applyFont="true" applyBorder="true" applyAlignment="true" applyProtection="true">
      <alignment horizontal="center" vertical="bottom" textRotation="0" wrapText="false" indent="0" shrinkToFit="false"/>
      <protection locked="true" hidden="false"/>
    </xf>
    <xf numFmtId="164" fontId="6" fillId="0" borderId="2" applyFont="true" applyBorder="true" applyAlignment="true" applyProtection="true">
      <alignment horizontal="center" vertical="bottom" textRotation="0" wrapText="false" indent="0" shrinkToFit="false"/>
      <protection locked="true" hidden="false"/>
    </xf>
    <xf numFmtId="164" fontId="5" fillId="0" borderId="2" applyFont="true" applyBorder="true" applyAlignment="true" applyProtection="true">
      <alignment horizontal="center" vertical="bottom" textRotation="0" wrapText="false" indent="0" shrinkToFit="false"/>
      <protection locked="true" hidden="false"/>
    </xf>
    <xf numFmtId="164" fontId="5" fillId="0" borderId="3" applyFont="true" applyBorder="true" applyAlignment="true" applyProtection="true">
      <alignment horizontal="center" vertical="bottom" textRotation="0" wrapText="false" indent="0" shrinkToFit="false"/>
      <protection locked="true" hidden="false"/>
    </xf>
    <xf numFmtId="168" fontId="0" fillId="0" borderId="0" applyFont="true" applyBorder="false" applyAlignment="true" applyProtection="false">
      <alignment horizontal="general" vertical="top" textRotation="0" wrapText="false" indent="0" shrinkToFit="false"/>
    </xf>
    <xf numFmtId="164" fontId="12" fillId="0" borderId="0" applyFont="true" applyBorder="true" applyAlignment="true" applyProtection="true">
      <alignment horizontal="general" vertical="top" textRotation="0" wrapText="tru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0" fontId="0" fillId="0" borderId="0" applyFont="true" applyBorder="false" applyAlignment="true" applyProtection="false">
      <alignment horizontal="general" vertical="top" textRotation="0" wrapText="false" indent="0" shrinkToFit="false"/>
    </xf>
  </cellStyleXfs>
  <cellXfs count="306">
    <xf numFmtId="164" fontId="0" fillId="0" borderId="0" xfId="0" applyFont="false" applyBorder="false" applyAlignment="false" applyProtection="false">
      <alignment horizontal="general" vertical="top" textRotation="0" wrapText="false" indent="0" shrinkToFit="false"/>
      <protection locked="true" hidden="false"/>
    </xf>
    <xf numFmtId="164" fontId="14" fillId="0" borderId="0" xfId="0" applyFont="true" applyBorder="true" applyAlignment="true" applyProtection="true">
      <alignment horizontal="general" vertical="top" textRotation="0" wrapText="false" indent="0" shrinkToFit="false"/>
      <protection locked="true" hidden="false"/>
    </xf>
    <xf numFmtId="164" fontId="14" fillId="0" borderId="0" xfId="0" applyFont="true" applyBorder="false" applyAlignment="false" applyProtection="false">
      <alignment horizontal="general" vertical="top" textRotation="0" wrapText="false" indent="0" shrinkToFit="false"/>
      <protection locked="true" hidden="false"/>
    </xf>
    <xf numFmtId="164" fontId="0" fillId="0" borderId="0"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right" vertical="top" textRotation="0" wrapText="false" indent="0" shrinkToFit="false"/>
      <protection locked="true" hidden="false"/>
    </xf>
    <xf numFmtId="164" fontId="14" fillId="0" borderId="0" xfId="0" applyFont="true" applyBorder="true" applyAlignment="true" applyProtection="true">
      <alignment horizontal="right" vertical="top" textRotation="0" wrapText="false" indent="0" shrinkToFit="false"/>
      <protection locked="true" hidden="false"/>
    </xf>
    <xf numFmtId="165" fontId="14" fillId="0" borderId="0" xfId="0" applyFont="true" applyBorder="true" applyAlignment="true" applyProtection="true">
      <alignment horizontal="right" vertical="top" textRotation="0" wrapText="false" indent="0" shrinkToFit="false"/>
      <protection locked="true" hidden="false"/>
    </xf>
    <xf numFmtId="164" fontId="15" fillId="0" borderId="0" xfId="0" applyFont="true" applyBorder="true" applyAlignment="true" applyProtection="false">
      <alignment horizontal="center" vertical="top" textRotation="0" wrapText="true" indent="0" shrinkToFit="false"/>
      <protection locked="true" hidden="false"/>
    </xf>
    <xf numFmtId="164" fontId="14" fillId="0" borderId="0" xfId="0" applyFont="true" applyBorder="true" applyAlignment="true" applyProtection="true">
      <alignment horizontal="left" vertical="top" textRotation="0" wrapText="false" indent="15" shrinkToFit="false"/>
      <protection locked="true" hidden="false"/>
    </xf>
    <xf numFmtId="164" fontId="15" fillId="0" borderId="6" xfId="0" applyFont="true" applyBorder="true" applyAlignment="true" applyProtection="true">
      <alignment horizontal="center" vertical="top" textRotation="0" wrapText="false" indent="0" shrinkToFit="false"/>
      <protection locked="true" hidden="false"/>
    </xf>
    <xf numFmtId="164" fontId="14" fillId="0" borderId="6" xfId="0" applyFont="true" applyBorder="true" applyAlignment="true" applyProtection="true">
      <alignment horizontal="center" vertical="top" textRotation="0" wrapText="false" indent="0" shrinkToFit="false"/>
      <protection locked="true" hidden="false"/>
    </xf>
    <xf numFmtId="165" fontId="14" fillId="0" borderId="6" xfId="0" applyFont="true" applyBorder="true" applyAlignment="true" applyProtection="true">
      <alignment horizontal="center" vertical="top" textRotation="0" wrapText="false" indent="0" shrinkToFit="false"/>
      <protection locked="true" hidden="false"/>
    </xf>
    <xf numFmtId="164" fontId="14" fillId="0" borderId="22" xfId="0" applyFont="true" applyBorder="true" applyAlignment="true" applyProtection="true">
      <alignment horizontal="center" vertical="top" textRotation="0" wrapText="true" indent="0" shrinkToFit="false"/>
      <protection locked="true" hidden="false"/>
    </xf>
    <xf numFmtId="164" fontId="14" fillId="0" borderId="6" xfId="0" applyFont="true" applyBorder="true" applyAlignment="true" applyProtection="true">
      <alignment horizontal="center" vertical="top" textRotation="0" wrapText="true" indent="0" shrinkToFit="false"/>
      <protection locked="true" hidden="false"/>
    </xf>
    <xf numFmtId="164" fontId="14" fillId="0" borderId="22" xfId="0" applyFont="true" applyBorder="true" applyAlignment="true" applyProtection="true">
      <alignment horizontal="center" vertical="top" textRotation="0" wrapText="false" indent="0" shrinkToFit="false"/>
      <protection locked="true" hidden="false"/>
    </xf>
    <xf numFmtId="164" fontId="14" fillId="0" borderId="6" xfId="0" applyFont="true" applyBorder="true" applyAlignment="true" applyProtection="false">
      <alignment horizontal="center" vertical="top" textRotation="0" wrapText="false" indent="0" shrinkToFit="false"/>
      <protection locked="true" hidden="false"/>
    </xf>
    <xf numFmtId="165" fontId="15" fillId="0" borderId="6" xfId="0" applyFont="true" applyBorder="true" applyAlignment="true" applyProtection="true">
      <alignment horizontal="center" vertical="top" textRotation="0" wrapText="false" indent="0" shrinkToFit="false"/>
      <protection locked="true" hidden="false"/>
    </xf>
    <xf numFmtId="164" fontId="15" fillId="0" borderId="6" xfId="0" applyFont="true" applyBorder="true" applyAlignment="true" applyProtection="true">
      <alignment horizontal="left" vertical="top" textRotation="0" wrapText="false" indent="0" shrinkToFit="false"/>
      <protection locked="true" hidden="false"/>
    </xf>
    <xf numFmtId="169" fontId="15" fillId="0" borderId="6" xfId="0" applyFont="true" applyBorder="true" applyAlignment="true" applyProtection="true">
      <alignment horizontal="right" vertical="top" textRotation="0" wrapText="false" indent="0" shrinkToFit="false"/>
      <protection locked="true" hidden="false"/>
    </xf>
    <xf numFmtId="164" fontId="14" fillId="0" borderId="6" xfId="0" applyFont="true" applyBorder="true" applyAlignment="true" applyProtection="true">
      <alignment horizontal="left" vertical="top" textRotation="0" wrapText="true" indent="0" shrinkToFit="false"/>
      <protection locked="true" hidden="false"/>
    </xf>
    <xf numFmtId="169" fontId="14" fillId="0" borderId="6" xfId="0" applyFont="true" applyBorder="true" applyAlignment="true" applyProtection="true">
      <alignment horizontal="right" vertical="top" textRotation="0" wrapText="false" indent="0" shrinkToFit="false"/>
      <protection locked="true" hidden="false"/>
    </xf>
    <xf numFmtId="164" fontId="14" fillId="0" borderId="6" xfId="135" applyFont="true" applyBorder="true" applyAlignment="true" applyProtection="true">
      <alignment horizontal="center" vertical="top" textRotation="0" wrapText="true" indent="0" shrinkToFit="false"/>
      <protection locked="true" hidden="false"/>
    </xf>
    <xf numFmtId="164" fontId="14" fillId="0" borderId="6" xfId="136" applyFont="true" applyBorder="true" applyAlignment="true" applyProtection="false">
      <alignment horizontal="left" vertical="top" textRotation="0" wrapText="true" indent="0" shrinkToFit="false"/>
      <protection locked="true" hidden="false"/>
    </xf>
    <xf numFmtId="164" fontId="14" fillId="0" borderId="6" xfId="17" applyFont="true" applyBorder="true" applyAlignment="true" applyProtection="true">
      <alignment horizontal="center" vertical="top" textRotation="0" wrapText="true" indent="0" shrinkToFit="false"/>
      <protection locked="true" hidden="false"/>
    </xf>
    <xf numFmtId="164" fontId="14" fillId="0" borderId="6" xfId="0" applyFont="true" applyBorder="true" applyAlignment="true" applyProtection="false">
      <alignment horizontal="left" vertical="top" textRotation="0" wrapText="true" indent="0" shrinkToFit="false"/>
      <protection locked="true" hidden="false"/>
    </xf>
    <xf numFmtId="164" fontId="14" fillId="0" borderId="0" xfId="0" applyFont="true" applyBorder="false" applyAlignment="true" applyProtection="false">
      <alignment horizontal="general" vertical="top" textRotation="0" wrapText="true" indent="0" shrinkToFit="false"/>
      <protection locked="true" hidden="false"/>
    </xf>
    <xf numFmtId="164" fontId="15" fillId="0" borderId="6" xfId="17" applyFont="true" applyBorder="true" applyAlignment="true" applyProtection="true">
      <alignment horizontal="center" vertical="top" textRotation="0" wrapText="true" indent="0" shrinkToFit="false"/>
      <protection locked="true" hidden="false"/>
    </xf>
    <xf numFmtId="164" fontId="15" fillId="0" borderId="6" xfId="0" applyFont="true" applyBorder="true" applyAlignment="false" applyProtection="false">
      <alignment horizontal="general" vertical="top" textRotation="0" wrapText="false" indent="0" shrinkToFit="false"/>
      <protection locked="true" hidden="false"/>
    </xf>
    <xf numFmtId="164" fontId="14" fillId="0" borderId="12" xfId="0" applyFont="true" applyBorder="true" applyAlignment="true" applyProtection="true">
      <alignment horizontal="center" vertical="top" textRotation="0" wrapText="false" indent="0" shrinkToFit="false"/>
      <protection locked="true" hidden="false"/>
    </xf>
    <xf numFmtId="165" fontId="14" fillId="0" borderId="12" xfId="0" applyFont="true" applyBorder="true" applyAlignment="true" applyProtection="true">
      <alignment horizontal="center" vertical="top" textRotation="0" wrapText="false" indent="0" shrinkToFit="false"/>
      <protection locked="true" hidden="false"/>
    </xf>
    <xf numFmtId="165" fontId="14" fillId="0" borderId="12" xfId="0" applyFont="true" applyBorder="true" applyAlignment="true" applyProtection="true">
      <alignment horizontal="general" vertical="top" textRotation="0" wrapText="false" indent="0" shrinkToFit="false"/>
      <protection locked="true" hidden="false"/>
    </xf>
    <xf numFmtId="164" fontId="14" fillId="0" borderId="12" xfId="0" applyFont="true" applyBorder="true" applyAlignment="true" applyProtection="true">
      <alignment horizontal="left" vertical="top" textRotation="0" wrapText="true" indent="0" shrinkToFit="false"/>
      <protection locked="true" hidden="false"/>
    </xf>
    <xf numFmtId="164" fontId="14" fillId="0" borderId="6" xfId="0" applyFont="true" applyBorder="true" applyAlignment="true" applyProtection="false">
      <alignment horizontal="general" vertical="top" textRotation="0" wrapText="true" indent="0" shrinkToFit="false"/>
      <protection locked="true" hidden="false"/>
    </xf>
    <xf numFmtId="169" fontId="14" fillId="0" borderId="4" xfId="0" applyFont="true" applyBorder="true" applyAlignment="true" applyProtection="true">
      <alignment horizontal="right" vertical="top" textRotation="0" wrapText="false" indent="0" shrinkToFit="false"/>
      <protection locked="true" hidden="false"/>
    </xf>
    <xf numFmtId="169" fontId="15" fillId="0" borderId="6" xfId="0" applyFont="true" applyBorder="true" applyAlignment="true" applyProtection="true">
      <alignment horizontal="right" vertical="top" textRotation="0" wrapText="true" indent="0" shrinkToFit="false"/>
      <protection locked="true" hidden="false"/>
    </xf>
    <xf numFmtId="165" fontId="14" fillId="0" borderId="6" xfId="0" applyFont="true" applyBorder="true" applyAlignment="true" applyProtection="false">
      <alignment horizontal="general" vertical="top" textRotation="0" wrapText="true" indent="0" shrinkToFit="false"/>
      <protection locked="true" hidden="false"/>
    </xf>
    <xf numFmtId="164" fontId="14" fillId="0" borderId="12" xfId="0" applyFont="true" applyBorder="true" applyAlignment="true" applyProtection="true">
      <alignment horizontal="right" vertical="top" textRotation="0" wrapText="false" indent="0" shrinkToFit="false"/>
      <protection locked="true" hidden="false"/>
    </xf>
    <xf numFmtId="164" fontId="15" fillId="0" borderId="12" xfId="0" applyFont="true" applyBorder="true" applyAlignment="true" applyProtection="true">
      <alignment horizontal="center" vertical="top" textRotation="0" wrapText="false" indent="0" shrinkToFit="false"/>
      <protection locked="true" hidden="false"/>
    </xf>
    <xf numFmtId="165" fontId="15" fillId="0" borderId="12" xfId="0" applyFont="true" applyBorder="true" applyAlignment="true" applyProtection="true">
      <alignment horizontal="center" vertical="top" textRotation="0" wrapText="false" indent="0" shrinkToFit="false"/>
      <protection locked="true" hidden="false"/>
    </xf>
    <xf numFmtId="164" fontId="15" fillId="0" borderId="6" xfId="0" applyFont="true" applyBorder="true" applyAlignment="true" applyProtection="false">
      <alignment horizontal="general" vertical="top" textRotation="0" wrapText="true" indent="0" shrinkToFit="false"/>
      <protection locked="true" hidden="false"/>
    </xf>
    <xf numFmtId="164" fontId="15" fillId="0" borderId="6" xfId="0" applyFont="true" applyBorder="true" applyAlignment="true" applyProtection="true">
      <alignment horizontal="left" vertical="top" textRotation="0" wrapText="true" indent="0" shrinkToFit="false"/>
      <protection locked="true" hidden="false"/>
    </xf>
    <xf numFmtId="164" fontId="14" fillId="0" borderId="6" xfId="0" applyFont="true" applyBorder="true" applyAlignment="true" applyProtection="false">
      <alignment horizontal="left" vertical="top" textRotation="0" wrapText="true" indent="0" shrinkToFit="false"/>
      <protection locked="true" hidden="false"/>
    </xf>
    <xf numFmtId="169" fontId="14" fillId="0" borderId="6" xfId="0" applyFont="true" applyBorder="true" applyAlignment="true" applyProtection="false">
      <alignment horizontal="right" vertical="top" textRotation="0" wrapText="false" indent="0" shrinkToFit="false"/>
      <protection locked="true" hidden="false"/>
    </xf>
    <xf numFmtId="169" fontId="14" fillId="0" borderId="6" xfId="0" applyFont="true" applyBorder="true" applyAlignment="true" applyProtection="false">
      <alignment horizontal="right" vertical="top" textRotation="0" wrapText="true" indent="0" shrinkToFit="false"/>
      <protection locked="true" hidden="false"/>
    </xf>
    <xf numFmtId="165" fontId="16" fillId="0" borderId="6" xfId="0" applyFont="true" applyBorder="true" applyAlignment="true" applyProtection="false">
      <alignment horizontal="center" vertical="top" textRotation="0" wrapText="true" indent="0" shrinkToFit="false"/>
      <protection locked="true" hidden="false"/>
    </xf>
    <xf numFmtId="164" fontId="16" fillId="0" borderId="6" xfId="0" applyFont="true" applyBorder="true" applyAlignment="true" applyProtection="false">
      <alignment horizontal="general" vertical="top"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14" fillId="0" borderId="6" xfId="0" applyFont="true" applyBorder="true" applyAlignment="true" applyProtection="true">
      <alignment horizontal="left" vertical="top" textRotation="0" wrapText="false" indent="0" shrinkToFit="false"/>
      <protection locked="true" hidden="false"/>
    </xf>
    <xf numFmtId="165" fontId="14" fillId="0" borderId="6" xfId="0" applyFont="true" applyBorder="true" applyAlignment="true" applyProtection="false">
      <alignment horizontal="center" vertical="top" textRotation="0" wrapText="true" indent="0" shrinkToFit="false"/>
      <protection locked="true" hidden="false"/>
    </xf>
    <xf numFmtId="165" fontId="14" fillId="0" borderId="6" xfId="135" applyFont="true" applyBorder="true" applyAlignment="true" applyProtection="true">
      <alignment horizontal="center" vertical="top" textRotation="0" wrapText="true" indent="0" shrinkToFit="false"/>
      <protection locked="true" hidden="false"/>
    </xf>
    <xf numFmtId="164" fontId="14" fillId="0" borderId="6" xfId="0" applyFont="true" applyBorder="true" applyAlignment="true" applyProtection="true">
      <alignment horizontal="general" vertical="top" textRotation="0" wrapText="true" indent="0" shrinkToFit="false"/>
      <protection locked="true" hidden="false"/>
    </xf>
    <xf numFmtId="165" fontId="15" fillId="0" borderId="6" xfId="0" applyFont="true" applyBorder="true" applyAlignment="true" applyProtection="false">
      <alignment horizontal="center" vertical="top" textRotation="0" wrapText="true" indent="0" shrinkToFit="false"/>
      <protection locked="true" hidden="false"/>
    </xf>
    <xf numFmtId="164" fontId="14" fillId="0" borderId="0" xfId="0" applyFont="true" applyBorder="true" applyAlignment="true" applyProtection="true">
      <alignment horizontal="left" vertical="top" textRotation="0" wrapText="true" indent="0" shrinkToFit="false"/>
      <protection locked="true" hidden="false"/>
    </xf>
    <xf numFmtId="165" fontId="14" fillId="0" borderId="23" xfId="0" applyFont="true" applyBorder="true" applyAlignment="true" applyProtection="true">
      <alignment horizontal="center" vertical="top" textRotation="0" wrapText="false" indent="0" shrinkToFit="false"/>
      <protection locked="true" hidden="false"/>
    </xf>
    <xf numFmtId="164" fontId="14" fillId="0" borderId="6" xfId="0" applyFont="true" applyBorder="true" applyAlignment="false" applyProtection="false">
      <alignment horizontal="general" vertical="top"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right" vertical="center" textRotation="0" wrapText="false" indent="0" shrinkToFit="false"/>
      <protection locked="true" hidden="false"/>
    </xf>
    <xf numFmtId="169" fontId="14" fillId="0" borderId="6" xfId="0" applyFont="true" applyBorder="true" applyAlignment="true" applyProtection="true">
      <alignment horizontal="general" vertical="top" textRotation="0" wrapText="false" indent="0" shrinkToFit="false"/>
      <protection locked="true" hidden="false"/>
    </xf>
    <xf numFmtId="164" fontId="14" fillId="0" borderId="6" xfId="0" applyFont="true" applyBorder="true" applyAlignment="true" applyProtection="false">
      <alignment horizontal="left" vertical="center" textRotation="0" wrapText="true" indent="0" shrinkToFit="false"/>
      <protection locked="true" hidden="false"/>
    </xf>
    <xf numFmtId="164" fontId="15" fillId="0" borderId="0" xfId="0" applyFont="true" applyBorder="true" applyAlignment="true" applyProtection="true">
      <alignment horizontal="right" vertical="top" textRotation="0" wrapText="false" indent="0" shrinkToFit="false"/>
      <protection locked="true" hidden="false"/>
    </xf>
    <xf numFmtId="169" fontId="15" fillId="0" borderId="6" xfId="0" applyFont="true" applyBorder="true" applyAlignment="true" applyProtection="true">
      <alignment horizontal="general" vertical="top" textRotation="0" wrapText="false" indent="0" shrinkToFit="false"/>
      <protection locked="true" hidden="false"/>
    </xf>
    <xf numFmtId="164" fontId="14" fillId="2" borderId="6" xfId="0" applyFont="true" applyBorder="true" applyAlignment="true" applyProtection="true">
      <alignment horizontal="left" vertical="top" textRotation="0" wrapText="true" indent="0" shrinkToFit="false"/>
      <protection locked="true" hidden="false"/>
    </xf>
    <xf numFmtId="164" fontId="14" fillId="2" borderId="6" xfId="136" applyFont="true" applyBorder="true" applyAlignment="true" applyProtection="false">
      <alignment horizontal="left" vertical="top" textRotation="0" wrapText="true" indent="0" shrinkToFit="false"/>
      <protection locked="true" hidden="false"/>
    </xf>
    <xf numFmtId="164" fontId="14" fillId="0" borderId="6" xfId="0" applyFont="true" applyBorder="true" applyAlignment="false" applyProtection="false">
      <alignment horizontal="general" vertical="top" textRotation="0" wrapText="false" indent="0" shrinkToFit="false"/>
      <protection locked="true" hidden="false"/>
    </xf>
    <xf numFmtId="165" fontId="17" fillId="0" borderId="6" xfId="138" applyFont="true" applyBorder="true" applyAlignment="true" applyProtection="true">
      <alignment horizontal="center" vertical="top" textRotation="0" wrapText="true" indent="0" shrinkToFit="false"/>
      <protection locked="true" hidden="false"/>
    </xf>
    <xf numFmtId="164" fontId="17" fillId="0" borderId="6" xfId="138" applyFont="true" applyBorder="true" applyAlignment="true" applyProtection="true">
      <alignment horizontal="center" vertical="top" textRotation="0" wrapText="true" indent="0" shrinkToFit="false"/>
      <protection locked="true" hidden="false"/>
    </xf>
    <xf numFmtId="164" fontId="15" fillId="0" borderId="6" xfId="0" applyFont="true" applyBorder="true" applyAlignment="true" applyProtection="false">
      <alignment horizontal="left" vertical="top" textRotation="0" wrapText="true" indent="0" shrinkToFit="false"/>
      <protection locked="true" hidden="false"/>
    </xf>
    <xf numFmtId="165" fontId="16" fillId="3" borderId="6" xfId="0" applyFont="true" applyBorder="true" applyAlignment="true" applyProtection="false">
      <alignment horizontal="center" vertical="top" textRotation="0" wrapText="true" indent="0" shrinkToFit="false"/>
      <protection locked="true" hidden="false"/>
    </xf>
    <xf numFmtId="164" fontId="18" fillId="0" borderId="6" xfId="137" applyFont="true" applyBorder="true" applyAlignment="true" applyProtection="false">
      <alignment horizontal="general" vertical="top" textRotation="0" wrapText="true" indent="0" shrinkToFit="false"/>
      <protection locked="true" hidden="false"/>
    </xf>
    <xf numFmtId="164" fontId="15" fillId="0" borderId="24" xfId="0" applyFont="true" applyBorder="true" applyAlignment="true" applyProtection="true">
      <alignment horizontal="general" vertical="top" textRotation="0" wrapText="false" indent="0" shrinkToFit="false"/>
      <protection locked="true" hidden="false"/>
    </xf>
    <xf numFmtId="164" fontId="15" fillId="0" borderId="25" xfId="0" applyFont="true" applyBorder="true" applyAlignment="true" applyProtection="true">
      <alignment horizontal="general" vertical="top" textRotation="0" wrapText="false" indent="0" shrinkToFit="false"/>
      <protection locked="true" hidden="false"/>
    </xf>
    <xf numFmtId="169" fontId="15" fillId="0" borderId="26" xfId="0" applyFont="tru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true" applyBorder="true" applyAlignment="true" applyProtection="true">
      <alignment horizontal="general" vertical="bottom" textRotation="0" wrapText="true" indent="0" shrinkToFit="false"/>
      <protection locked="false" hidden="false"/>
    </xf>
    <xf numFmtId="164" fontId="19" fillId="0" borderId="0" xfId="67" applyFont="true" applyBorder="true" applyAlignment="true" applyProtection="true">
      <alignment horizontal="center" vertical="center" textRotation="0" wrapText="true" indent="0" shrinkToFit="false"/>
      <protection locked="true" hidden="false"/>
    </xf>
    <xf numFmtId="164" fontId="9" fillId="0" borderId="0" xfId="57" applyFont="true" applyBorder="false" applyAlignment="false" applyProtection="true">
      <alignment horizontal="general" vertical="center" textRotation="0" wrapText="true" indent="0" shrinkToFit="false"/>
      <protection locked="true" hidden="false"/>
    </xf>
    <xf numFmtId="164" fontId="4" fillId="0" borderId="0" xfId="65" applyFont="true" applyBorder="false" applyAlignment="true" applyProtection="true">
      <alignment horizontal="general" vertical="center" textRotation="0" wrapText="true" indent="0" shrinkToFit="false"/>
      <protection locked="true" hidden="false"/>
    </xf>
    <xf numFmtId="165" fontId="4" fillId="0" borderId="12" xfId="68" applyFont="true" applyBorder="true" applyAlignment="true" applyProtection="true">
      <alignment horizontal="center" vertical="center" textRotation="0" wrapText="true" indent="0" shrinkToFit="false"/>
      <protection locked="true" hidden="false"/>
    </xf>
    <xf numFmtId="164" fontId="5" fillId="0" borderId="0" xfId="61" applyFont="true" applyBorder="true" applyAlignment="true" applyProtection="true">
      <alignment horizontal="left" vertical="center" textRotation="0" wrapText="true" indent="0" shrinkToFit="false"/>
      <protection locked="true" hidden="false"/>
    </xf>
    <xf numFmtId="164" fontId="4" fillId="0" borderId="0" xfId="66" applyFont="true" applyBorder="false" applyAlignment="false" applyProtection="true">
      <alignment horizontal="right" vertical="center" textRotation="0" wrapText="true" indent="0" shrinkToFit="false"/>
      <protection locked="true" hidden="false"/>
    </xf>
    <xf numFmtId="165" fontId="4" fillId="0" borderId="27" xfId="69" applyFont="true" applyBorder="true" applyAlignment="true" applyProtection="true">
      <alignment horizontal="center" vertical="center" textRotation="0" wrapText="true" indent="0" shrinkToFit="false"/>
      <protection locked="true" hidden="false"/>
    </xf>
    <xf numFmtId="164" fontId="5" fillId="0" borderId="2" xfId="63" applyFont="true" applyBorder="true" applyAlignment="true" applyProtection="true">
      <alignment horizontal="left" vertical="center" textRotation="0" wrapText="true" indent="0" shrinkToFit="false"/>
      <protection locked="true" hidden="false"/>
    </xf>
    <xf numFmtId="165" fontId="4" fillId="0" borderId="18" xfId="70" applyFont="true" applyBorder="true" applyAlignment="true" applyProtection="true">
      <alignment horizontal="center" vertical="center" textRotation="0" wrapText="true" indent="0" shrinkToFit="false"/>
      <protection locked="true" hidden="false"/>
    </xf>
    <xf numFmtId="164" fontId="5" fillId="0" borderId="14" xfId="64" applyFont="true" applyBorder="true" applyAlignment="true" applyProtection="true">
      <alignment horizontal="left" vertical="center" textRotation="0" wrapText="true" indent="0" shrinkToFit="false"/>
      <protection locked="true" hidden="false"/>
    </xf>
    <xf numFmtId="165" fontId="4" fillId="0" borderId="28" xfId="71" applyFont="true" applyBorder="true" applyAlignment="true" applyProtection="true">
      <alignment horizontal="center" vertical="center" textRotation="0" wrapText="true" indent="0" shrinkToFit="false"/>
      <protection locked="true" hidden="false"/>
    </xf>
    <xf numFmtId="164" fontId="5" fillId="0" borderId="0" xfId="62" applyFont="true" applyBorder="false" applyAlignment="true" applyProtection="true">
      <alignment horizontal="general" vertical="center" textRotation="0" wrapText="true" indent="0" shrinkToFit="false"/>
      <protection locked="true" hidden="false"/>
    </xf>
    <xf numFmtId="165" fontId="4" fillId="0" borderId="1" xfId="72" applyFont="true" applyBorder="true" applyAlignment="false" applyProtection="true">
      <alignment horizontal="center" vertical="center" textRotation="0" wrapText="true" indent="0" shrinkToFit="false"/>
      <protection locked="true" hidden="false"/>
    </xf>
    <xf numFmtId="164" fontId="4" fillId="0" borderId="0" xfId="66" applyFont="true" applyBorder="true" applyAlignment="false" applyProtection="true">
      <alignment horizontal="right" vertical="center" textRotation="0" wrapText="true" indent="0" shrinkToFit="false"/>
      <protection locked="true" hidden="false"/>
    </xf>
    <xf numFmtId="165" fontId="4" fillId="0" borderId="29" xfId="73" applyFont="true" applyBorder="true" applyAlignment="fals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7" fontId="4" fillId="0" borderId="0" xfId="59" applyFont="true" applyBorder="false" applyAlignment="true" applyProtection="true">
      <alignment horizontal="general" vertical="center" textRotation="0" wrapText="true" indent="0" shrinkToFit="false"/>
      <protection locked="true" hidden="false"/>
    </xf>
    <xf numFmtId="164" fontId="7" fillId="0" borderId="0" xfId="75" applyFont="true" applyBorder="true" applyAlignment="true" applyProtection="true">
      <alignment horizontal="general" vertical="center" textRotation="0" wrapText="false" indent="0" shrinkToFit="false"/>
      <protection locked="true" hidden="false"/>
    </xf>
    <xf numFmtId="164" fontId="7" fillId="0" borderId="0" xfId="60" applyFont="true" applyBorder="false" applyAlignment="true" applyProtection="true">
      <alignment horizontal="general" vertical="bottom" textRotation="0" wrapText="false" indent="0" shrinkToFit="false"/>
      <protection locked="true" hidden="false"/>
    </xf>
    <xf numFmtId="164" fontId="8" fillId="0" borderId="0" xfId="105" applyFont="true" applyBorder="true" applyAlignment="true" applyProtection="true">
      <alignment horizontal="right" vertical="bottom" textRotation="0" wrapText="false" indent="0" shrinkToFit="false"/>
      <protection locked="true" hidden="false"/>
    </xf>
    <xf numFmtId="164" fontId="4" fillId="0" borderId="0" xfId="76" applyFont="true" applyBorder="true" applyAlignment="true" applyProtection="true">
      <alignment horizontal="general" vertical="center" textRotation="0" wrapText="false" indent="0" shrinkToFit="false"/>
      <protection locked="true" hidden="false"/>
    </xf>
    <xf numFmtId="164" fontId="6" fillId="0" borderId="0" xfId="79" applyFont="true" applyBorder="true" applyAlignment="true" applyProtection="true">
      <alignment horizontal="right" vertical="center" textRotation="0" wrapText="false" indent="0" shrinkToFit="false"/>
      <protection locked="true" hidden="false"/>
    </xf>
    <xf numFmtId="164" fontId="5" fillId="0" borderId="6" xfId="81" applyFont="true" applyBorder="true" applyAlignment="false" applyProtection="true">
      <alignment horizontal="center" vertical="center" textRotation="0" wrapText="true" indent="0" shrinkToFit="false"/>
      <protection locked="true" hidden="false"/>
    </xf>
    <xf numFmtId="164" fontId="5" fillId="0" borderId="6" xfId="88" applyFont="true" applyBorder="true" applyAlignment="true" applyProtection="true">
      <alignment horizontal="center" vertical="center" textRotation="0" wrapText="true" indent="0" shrinkToFit="false"/>
      <protection locked="true" hidden="false"/>
    </xf>
    <xf numFmtId="164" fontId="5" fillId="0" borderId="6" xfId="92" applyFont="true" applyBorder="true" applyAlignment="true" applyProtection="true">
      <alignment horizontal="center" vertical="center" textRotation="90" wrapText="true" indent="0" shrinkToFit="false"/>
      <protection locked="true" hidden="false"/>
    </xf>
    <xf numFmtId="164" fontId="5" fillId="0" borderId="6" xfId="106" applyFont="true" applyBorder="true" applyAlignment="true" applyProtection="true">
      <alignment horizontal="center" vertical="center" textRotation="0" wrapText="true" indent="0" shrinkToFit="false"/>
      <protection locked="true" hidden="false"/>
    </xf>
    <xf numFmtId="164" fontId="5" fillId="0" borderId="0" xfId="108" applyFont="true" applyBorder="false" applyAlignment="true" applyProtection="true">
      <alignment horizontal="general" vertical="bottom" textRotation="0" wrapText="false" indent="0" shrinkToFit="false"/>
      <protection locked="true" hidden="false"/>
    </xf>
    <xf numFmtId="164" fontId="5" fillId="0" borderId="9" xfId="97" applyFont="true" applyBorder="true" applyAlignment="true" applyProtection="true">
      <alignment horizontal="center" vertical="center" textRotation="0" wrapText="false" indent="0" shrinkToFit="true"/>
      <protection locked="true" hidden="false"/>
    </xf>
    <xf numFmtId="164" fontId="5" fillId="0" borderId="0" xfId="98" applyFont="true" applyBorder="true" applyAlignment="true" applyProtection="true">
      <alignment horizontal="center" vertical="center" textRotation="0" wrapText="true" indent="0" shrinkToFit="false"/>
      <protection locked="true" hidden="false"/>
    </xf>
    <xf numFmtId="164" fontId="5" fillId="0" borderId="23" xfId="101" applyFont="true" applyBorder="true" applyAlignment="true" applyProtection="true">
      <alignment horizontal="center" vertical="center" textRotation="0" wrapText="true" indent="0" shrinkToFit="false"/>
      <protection locked="true" hidden="false"/>
    </xf>
    <xf numFmtId="164" fontId="5" fillId="0" borderId="6" xfId="82" applyFont="true" applyBorder="true" applyAlignment="true" applyProtection="true">
      <alignment horizontal="center" vertical="center" textRotation="0" wrapText="true" indent="0" shrinkToFit="false"/>
      <protection locked="true" hidden="false"/>
    </xf>
    <xf numFmtId="164" fontId="7" fillId="0" borderId="7" xfId="89" applyFont="true" applyBorder="true" applyAlignment="true" applyProtection="true">
      <alignment horizontal="center" vertical="bottom" textRotation="0" wrapText="false" indent="0" shrinkToFit="false"/>
      <protection locked="true" hidden="false"/>
    </xf>
    <xf numFmtId="164" fontId="20" fillId="0" borderId="5" xfId="83" applyFont="true" applyBorder="true" applyAlignment="true" applyProtection="true">
      <alignment horizontal="left" vertical="center" textRotation="0" wrapText="true" indent="0" shrinkToFit="false"/>
      <protection locked="true" hidden="false"/>
    </xf>
    <xf numFmtId="165" fontId="5" fillId="0" borderId="8" xfId="90" applyFont="true" applyBorder="true" applyAlignment="true" applyProtection="true">
      <alignment horizontal="center" vertical="center" textRotation="0" wrapText="false" indent="0" shrinkToFit="true"/>
      <protection locked="true" hidden="false"/>
    </xf>
    <xf numFmtId="165" fontId="5" fillId="0" borderId="6" xfId="93" applyFont="true" applyBorder="true" applyAlignment="true" applyProtection="true">
      <alignment horizontal="center" vertical="center" textRotation="0" wrapText="false" indent="0" shrinkToFit="false"/>
      <protection locked="true" hidden="false"/>
    </xf>
    <xf numFmtId="165" fontId="5" fillId="0" borderId="6" xfId="95" applyFont="true" applyBorder="true" applyAlignment="true" applyProtection="true">
      <alignment horizontal="center" vertical="center" textRotation="0" wrapText="false" indent="0" shrinkToFit="true"/>
      <protection locked="true" hidden="false"/>
    </xf>
    <xf numFmtId="166" fontId="5" fillId="0" borderId="6" xfId="99" applyFont="true" applyBorder="true" applyAlignment="true" applyProtection="true">
      <alignment horizontal="right" vertical="center" textRotation="0" wrapText="false" indent="0" shrinkToFit="false"/>
      <protection locked="true" hidden="false"/>
    </xf>
    <xf numFmtId="166" fontId="5" fillId="0" borderId="30" xfId="107" applyFont="true" applyBorder="true" applyAlignment="true" applyProtection="true">
      <alignment horizontal="right" vertical="center" textRotation="0" wrapText="false" indent="0" shrinkToFit="false"/>
      <protection locked="true" hidden="false"/>
    </xf>
    <xf numFmtId="164" fontId="7" fillId="0" borderId="0" xfId="109" applyFont="true" applyBorder="false" applyAlignment="true" applyProtection="true">
      <alignment horizontal="general" vertical="center" textRotation="0" wrapText="false" indent="0" shrinkToFit="false"/>
      <protection locked="true" hidden="false"/>
    </xf>
    <xf numFmtId="164" fontId="5" fillId="0" borderId="0" xfId="77" applyFont="true" applyBorder="true" applyAlignment="true" applyProtection="true">
      <alignment horizontal="general" vertical="center" textRotation="0" wrapText="false" indent="0" shrinkToFit="false"/>
      <protection locked="true" hidden="false"/>
    </xf>
    <xf numFmtId="164" fontId="5" fillId="0" borderId="0" xfId="80" applyFont="true" applyBorder="true" applyAlignment="true" applyProtection="true">
      <alignment horizontal="center" vertical="center" textRotation="0" wrapText="false" indent="0" shrinkToFit="false"/>
      <protection locked="true" hidden="false"/>
    </xf>
    <xf numFmtId="164" fontId="7" fillId="0" borderId="16" xfId="87" applyFont="true" applyBorder="true" applyAlignment="true" applyProtection="true">
      <alignment horizontal="general" vertical="bottom" textRotation="0" wrapText="false" indent="0" shrinkToFit="false"/>
      <protection locked="true" hidden="false"/>
    </xf>
    <xf numFmtId="164" fontId="20" fillId="0" borderId="0" xfId="77" applyFont="true" applyBorder="true" applyAlignment="true" applyProtection="true">
      <alignment horizontal="general" vertical="center" textRotation="0" wrapText="false" indent="0" shrinkToFit="false"/>
      <protection locked="true" hidden="false"/>
    </xf>
    <xf numFmtId="164" fontId="20" fillId="0" borderId="0" xfId="102" applyFont="true" applyBorder="true" applyAlignment="true" applyProtection="true">
      <alignment horizontal="left" vertical="center" textRotation="0" wrapText="false" indent="0" shrinkToFit="false"/>
      <protection locked="true" hidden="false"/>
    </xf>
    <xf numFmtId="164" fontId="20" fillId="0" borderId="0" xfId="60" applyFont="true" applyBorder="false" applyAlignment="true" applyProtection="true">
      <alignment horizontal="general" vertical="bottom" textRotation="0" wrapText="false" indent="0" shrinkToFit="false"/>
      <protection locked="true" hidden="false"/>
    </xf>
    <xf numFmtId="164" fontId="20" fillId="0" borderId="0" xfId="78" applyFont="true" applyBorder="true" applyAlignment="true" applyProtection="true">
      <alignment horizontal="general" vertical="center" textRotation="0" wrapText="false" indent="0" shrinkToFit="false"/>
      <protection locked="true" hidden="false"/>
    </xf>
    <xf numFmtId="164" fontId="20" fillId="0" borderId="0" xfId="103" applyFont="true" applyBorder="true" applyAlignment="true" applyProtection="true">
      <alignment horizontal="general" vertical="bottom" textRotation="0" wrapText="false" indent="0" shrinkToFit="false"/>
      <protection locked="true" hidden="false"/>
    </xf>
    <xf numFmtId="164" fontId="6" fillId="0" borderId="0" xfId="103" applyFont="true" applyBorder="true" applyAlignment="true" applyProtection="true">
      <alignment horizontal="general" vertical="bottom" textRotation="0" wrapText="false" indent="0" shrinkToFit="false"/>
      <protection locked="true" hidden="false"/>
    </xf>
    <xf numFmtId="164" fontId="20" fillId="0" borderId="0" xfId="104" applyFont="true" applyBorder="true" applyAlignment="true" applyProtection="true">
      <alignment horizontal="left" vertical="center" textRotation="0" wrapText="true" indent="0" shrinkToFit="false"/>
      <protection locked="true" hidden="false"/>
    </xf>
    <xf numFmtId="167" fontId="20" fillId="0" borderId="0" xfId="59" applyFont="true" applyBorder="false" applyAlignment="true" applyProtection="true">
      <alignment horizontal="general" vertical="center" textRotation="0" wrapText="true" indent="0" shrinkToFit="false"/>
      <protection locked="true" hidden="false"/>
    </xf>
    <xf numFmtId="164" fontId="20" fillId="0" borderId="0" xfId="75" applyFont="true" applyBorder="true" applyAlignment="true" applyProtection="true">
      <alignment horizontal="general" vertical="center" textRotation="0" wrapText="false" indent="0" shrinkToFit="false"/>
      <protection locked="true" hidden="false"/>
    </xf>
    <xf numFmtId="164" fontId="8" fillId="0" borderId="0" xfId="46" applyFont="true" applyBorder="true" applyAlignment="true" applyProtection="true">
      <alignment horizontal="right" vertical="center" textRotation="0" wrapText="true" indent="0" shrinkToFit="false"/>
      <protection locked="true" hidden="false"/>
    </xf>
    <xf numFmtId="164" fontId="5" fillId="0" borderId="13" xfId="42" applyFont="true" applyBorder="true" applyAlignment="true" applyProtection="true">
      <alignment horizontal="center" vertical="center" textRotation="0" wrapText="true" indent="0" shrinkToFit="false"/>
      <protection locked="true" hidden="false"/>
    </xf>
    <xf numFmtId="164" fontId="5" fillId="0" borderId="4" xfId="26" applyFont="true" applyBorder="true" applyAlignment="true" applyProtection="true">
      <alignment horizontal="center" vertical="center" textRotation="0" wrapText="true" indent="0" shrinkToFit="false"/>
      <protection locked="true" hidden="false"/>
    </xf>
    <xf numFmtId="165" fontId="7" fillId="0" borderId="7" xfId="36" applyFont="true" applyBorder="true" applyAlignment="true" applyProtection="true">
      <alignment horizontal="center" vertical="bottom" textRotation="0" wrapText="false" indent="0" shrinkToFit="false"/>
      <protection locked="true" hidden="false"/>
    </xf>
    <xf numFmtId="165" fontId="5" fillId="0" borderId="6" xfId="113" applyFont="true" applyBorder="true" applyAlignment="true" applyProtection="true">
      <alignment horizontal="center" vertical="center" textRotation="0" wrapText="false" indent="0" shrinkToFit="true"/>
      <protection locked="true" hidden="false"/>
    </xf>
    <xf numFmtId="164" fontId="5" fillId="0" borderId="5" xfId="27" applyFont="true" applyBorder="true" applyAlignment="true" applyProtection="true">
      <alignment horizontal="left" vertical="bottom" textRotation="0" wrapText="true" indent="0" shrinkToFit="false"/>
      <protection locked="true" hidden="false"/>
    </xf>
    <xf numFmtId="165" fontId="5" fillId="0" borderId="8" xfId="30" applyFont="true" applyBorder="true" applyAlignment="true" applyProtection="true">
      <alignment horizontal="center" vertical="bottom" textRotation="0" wrapText="false" indent="0" shrinkToFit="true"/>
      <protection locked="true" hidden="false"/>
    </xf>
    <xf numFmtId="165" fontId="5" fillId="0" borderId="6" xfId="32" applyFont="true" applyBorder="true" applyAlignment="true" applyProtection="true">
      <alignment horizontal="center" vertical="bottom" textRotation="0" wrapText="false" indent="0" shrinkToFit="false"/>
      <protection locked="true" hidden="false"/>
    </xf>
    <xf numFmtId="166" fontId="5" fillId="0" borderId="6" xfId="43" applyFont="true" applyBorder="true" applyAlignment="true" applyProtection="true">
      <alignment horizontal="right" vertical="bottom" textRotation="0" wrapText="false" indent="0" shrinkToFit="false"/>
      <protection locked="true" hidden="false"/>
    </xf>
    <xf numFmtId="164" fontId="7" fillId="0" borderId="31" xfId="49" applyFont="true" applyBorder="true" applyAlignment="true" applyProtection="true">
      <alignment horizontal="general" vertical="bottom" textRotation="0" wrapText="false" indent="0" shrinkToFit="false"/>
      <protection locked="true" hidden="false"/>
    </xf>
    <xf numFmtId="164" fontId="5" fillId="0" borderId="0" xfId="111" applyFont="true" applyBorder="true" applyAlignment="true" applyProtection="true">
      <alignment horizontal="general" vertical="bottom" textRotation="0" wrapText="false" indent="0" shrinkToFit="false"/>
      <protection locked="true" hidden="false"/>
    </xf>
    <xf numFmtId="164" fontId="5" fillId="0" borderId="0" xfId="126" applyFont="true" applyBorder="true" applyAlignment="false" applyProtection="true">
      <alignment horizontal="center" vertical="bottom" textRotation="0" wrapText="false" indent="0" shrinkToFit="false"/>
      <protection locked="true" hidden="false"/>
    </xf>
    <xf numFmtId="164" fontId="7" fillId="0" borderId="0" xfId="132" applyFont="true" applyBorder="true" applyAlignment="true" applyProtection="true">
      <alignment horizontal="general" vertical="bottom" textRotation="0" wrapText="false" indent="0" shrinkToFit="false"/>
      <protection locked="true" hidden="false"/>
    </xf>
    <xf numFmtId="164" fontId="5" fillId="0" borderId="0" xfId="123" applyFont="true" applyBorder="true" applyAlignment="true" applyProtection="true">
      <alignment horizontal="left" vertical="bottom" textRotation="0" wrapText="false" indent="0" shrinkToFit="false"/>
      <protection locked="true" hidden="false"/>
    </xf>
    <xf numFmtId="164" fontId="5" fillId="0" borderId="2" xfId="130" applyFont="true" applyBorder="true" applyAlignment="false" applyProtection="true">
      <alignment horizontal="center" vertical="bottom" textRotation="0" wrapText="false" indent="0" shrinkToFit="false"/>
      <protection locked="true" hidden="false"/>
    </xf>
    <xf numFmtId="164" fontId="7" fillId="0" borderId="2" xfId="34" applyFont="true" applyBorder="true" applyAlignment="true" applyProtection="true">
      <alignment horizontal="center" vertical="bottom" textRotation="0" wrapText="false" indent="0" shrinkToFit="false"/>
      <protection locked="true" hidden="false"/>
    </xf>
    <xf numFmtId="164" fontId="6" fillId="0" borderId="0" xfId="78" applyFont="true" applyBorder="true" applyAlignment="true" applyProtection="true">
      <alignment horizontal="general" vertical="center" textRotation="0" wrapText="false" indent="0" shrinkToFit="false"/>
      <protection locked="true" hidden="false"/>
    </xf>
    <xf numFmtId="164" fontId="6" fillId="0" borderId="3" xfId="29" applyFont="true" applyBorder="true" applyAlignment="true" applyProtection="true">
      <alignment horizontal="center" vertical="center" textRotation="0" wrapText="false" indent="0" shrinkToFit="false"/>
      <protection locked="true" hidden="false"/>
    </xf>
    <xf numFmtId="164" fontId="6" fillId="0" borderId="3" xfId="35" applyFont="true" applyBorder="true" applyAlignment="true" applyProtection="true">
      <alignment horizontal="center" vertical="center" textRotation="0" wrapText="false" indent="0" shrinkToFit="false"/>
      <protection locked="true" hidden="false"/>
    </xf>
    <xf numFmtId="164" fontId="6" fillId="0" borderId="2" xfId="119" applyFont="true" applyBorder="true" applyAlignment="true" applyProtection="true">
      <alignment horizontal="center" vertical="bottom" textRotation="0" wrapText="false" indent="0" shrinkToFit="true"/>
      <protection locked="true" hidden="false"/>
    </xf>
    <xf numFmtId="164" fontId="6" fillId="0" borderId="2" xfId="127" applyFont="true" applyBorder="true" applyAlignment="false" applyProtection="true">
      <alignment horizontal="center" vertical="bottom" textRotation="0" wrapText="false" indent="0" shrinkToFit="false"/>
      <protection locked="true" hidden="false"/>
    </xf>
    <xf numFmtId="164" fontId="5" fillId="0" borderId="2" xfId="115" applyFont="true" applyBorder="true" applyAlignment="false" applyProtection="true">
      <alignment horizontal="general" vertical="bottom" textRotation="0" wrapText="false" indent="0" shrinkToFit="false"/>
      <protection locked="true" hidden="false"/>
    </xf>
    <xf numFmtId="164" fontId="5" fillId="0" borderId="2" xfId="128" applyFont="true" applyBorder="true" applyAlignment="true" applyProtection="true">
      <alignment horizontal="center" vertical="bottom" textRotation="0" wrapText="false" indent="0" shrinkToFit="false"/>
      <protection locked="true" hidden="false"/>
    </xf>
    <xf numFmtId="164" fontId="7" fillId="0" borderId="2" xfId="133" applyFont="true" applyBorder="false" applyAlignment="true" applyProtection="true">
      <alignment horizontal="general" vertical="bottom" textRotation="0" wrapText="false" indent="0" shrinkToFit="false"/>
      <protection locked="true" hidden="false"/>
    </xf>
    <xf numFmtId="164" fontId="7" fillId="0" borderId="2" xfId="23" applyFont="true" applyBorder="true" applyAlignment="true" applyProtection="true">
      <alignment horizontal="general" vertical="bottom" textRotation="0" wrapText="false" indent="0" shrinkToFit="false"/>
      <protection locked="true" hidden="false"/>
    </xf>
    <xf numFmtId="164" fontId="5" fillId="0" borderId="10" xfId="112" applyFont="true" applyBorder="true" applyAlignment="true" applyProtection="true">
      <alignment horizontal="general" vertical="bottom" textRotation="0" wrapText="false" indent="0" shrinkToFit="false"/>
      <protection locked="true" hidden="false"/>
    </xf>
    <xf numFmtId="164" fontId="5" fillId="0" borderId="21" xfId="121" applyFont="true" applyBorder="true" applyAlignment="true" applyProtection="true">
      <alignment horizontal="center" vertical="bottom" textRotation="0" wrapText="false" indent="0" shrinkToFit="false"/>
      <protection locked="true" hidden="false"/>
    </xf>
    <xf numFmtId="164" fontId="5" fillId="0" borderId="3" xfId="118" applyFont="true" applyBorder="true" applyAlignment="true" applyProtection="true">
      <alignment horizontal="general" vertical="bottom" textRotation="0" wrapText="false" indent="0" shrinkToFit="false"/>
      <protection locked="true" hidden="false"/>
    </xf>
    <xf numFmtId="164" fontId="5" fillId="0" borderId="3" xfId="129" applyFont="true" applyBorder="true" applyAlignment="false" applyProtection="true">
      <alignment horizontal="center" vertical="bottom" textRotation="0" wrapText="false" indent="0" shrinkToFit="false"/>
      <protection locked="true" hidden="false"/>
    </xf>
    <xf numFmtId="164" fontId="7" fillId="0" borderId="3" xfId="134" applyFont="true" applyBorder="false" applyAlignment="true" applyProtection="true">
      <alignment horizontal="general" vertical="bottom" textRotation="0" wrapText="false" indent="0" shrinkToFit="false"/>
      <protection locked="true" hidden="false"/>
    </xf>
    <xf numFmtId="164" fontId="7" fillId="0" borderId="3" xfId="24" applyFont="true" applyBorder="true" applyAlignment="false" applyProtection="true">
      <alignment horizontal="general" vertical="bottom" textRotation="0" wrapText="false" indent="0" shrinkToFit="false"/>
      <protection locked="true" hidden="false"/>
    </xf>
    <xf numFmtId="164" fontId="7" fillId="0" borderId="9" xfId="37" applyFont="true" applyBorder="true" applyAlignment="true" applyProtection="true">
      <alignment horizontal="general" vertical="bottom" textRotation="0" wrapText="false" indent="0" shrinkToFit="false"/>
      <protection locked="true" hidden="false"/>
    </xf>
    <xf numFmtId="164" fontId="5" fillId="0" borderId="20" xfId="124" applyFont="true" applyBorder="true" applyAlignment="true" applyProtection="true">
      <alignment horizontal="center" vertical="bottom" textRotation="0" wrapText="false" indent="0" shrinkToFit="false"/>
      <protection locked="true" hidden="false"/>
    </xf>
    <xf numFmtId="164" fontId="6" fillId="0" borderId="21" xfId="125" applyFont="true" applyBorder="true" applyAlignment="true" applyProtection="true">
      <alignment horizontal="center" vertical="bottom" textRotation="0" wrapText="false" indent="0" shrinkToFit="false"/>
      <protection locked="true" hidden="false"/>
    </xf>
    <xf numFmtId="164" fontId="6" fillId="0" borderId="9" xfId="38" applyFont="true" applyBorder="true" applyAlignment="false" applyProtection="true">
      <alignment horizontal="center" vertical="bottom" textRotation="0" wrapText="false" indent="0" shrinkToFit="false"/>
      <protection locked="true" hidden="false"/>
    </xf>
    <xf numFmtId="164" fontId="5" fillId="0" borderId="13" xfId="116" applyFont="true" applyBorder="true" applyAlignment="false" applyProtection="true">
      <alignment horizontal="general" vertical="bottom" textRotation="0" wrapText="false" indent="0" shrinkToFit="false"/>
      <protection locked="true" hidden="false"/>
    </xf>
    <xf numFmtId="164" fontId="5" fillId="0" borderId="2" xfId="120" applyFont="true" applyBorder="false" applyAlignment="false" applyProtection="true">
      <alignment horizontal="general" vertical="bottom" textRotation="0" wrapText="false" indent="0" shrinkToFit="false"/>
      <protection locked="true" hidden="false"/>
    </xf>
    <xf numFmtId="164" fontId="6" fillId="0" borderId="0" xfId="131" applyFont="true" applyBorder="false" applyAlignment="false" applyProtection="true">
      <alignment horizontal="center" vertical="bottom" textRotation="0" wrapText="false" indent="0" shrinkToFit="false"/>
      <protection locked="true" hidden="false"/>
    </xf>
    <xf numFmtId="164" fontId="6" fillId="0" borderId="2" xfId="22" applyFont="true" applyBorder="false" applyAlignment="true" applyProtection="true">
      <alignment horizontal="general" vertical="bottom" textRotation="0" wrapText="false" indent="0" shrinkToFit="false"/>
      <protection locked="true" hidden="false"/>
    </xf>
    <xf numFmtId="164" fontId="6" fillId="0" borderId="0" xfId="25" applyFont="true" applyBorder="true" applyAlignment="false" applyProtection="true">
      <alignment horizontal="general" vertical="bottom" textRotation="0" wrapText="false" indent="0" shrinkToFit="false"/>
      <protection locked="true" hidden="false"/>
    </xf>
    <xf numFmtId="164" fontId="7" fillId="0" borderId="10" xfId="39" applyFont="true" applyBorder="true" applyAlignment="false" applyProtection="true">
      <alignment horizontal="general" vertical="bottom" textRotation="0" wrapText="false" indent="0" shrinkToFit="false"/>
      <protection locked="true" hidden="false"/>
    </xf>
    <xf numFmtId="164" fontId="5" fillId="0" borderId="20" xfId="117" applyFont="true" applyBorder="true" applyAlignment="true" applyProtection="true">
      <alignment horizontal="general" vertical="bottom" textRotation="0" wrapText="false" indent="0" shrinkToFit="false"/>
      <protection locked="true" hidden="false"/>
    </xf>
    <xf numFmtId="164" fontId="7" fillId="0" borderId="11" xfId="40" applyFont="true" applyBorder="true" applyAlignment="true" applyProtection="true">
      <alignment horizontal="general" vertical="bottom" textRotation="0" wrapText="false" indent="0" shrinkToFit="false"/>
      <protection locked="true" hidden="false"/>
    </xf>
    <xf numFmtId="164" fontId="20" fillId="0" borderId="0" xfId="47" applyFont="true" applyBorder="true" applyAlignment="true" applyProtection="true">
      <alignment horizontal="left" vertical="bottom" textRotation="0" wrapText="true" indent="0" shrinkToFit="false"/>
      <protection locked="true" hidden="false"/>
    </xf>
    <xf numFmtId="164" fontId="20" fillId="0" borderId="0" xfId="48" applyFont="true" applyBorder="true" applyAlignment="false" applyProtection="true">
      <alignment horizontal="left" vertical="bottom" textRotation="0" wrapText="true" indent="0" shrinkToFit="false"/>
      <protection locked="true" hidden="false"/>
    </xf>
    <xf numFmtId="164" fontId="20" fillId="0" borderId="0" xfId="25" applyFont="true" applyBorder="true" applyAlignment="true" applyProtection="true">
      <alignment horizontal="general" vertical="bottom" textRotation="0" wrapText="true" indent="0" shrinkToFit="false"/>
      <protection locked="true" hidden="false"/>
    </xf>
    <xf numFmtId="164" fontId="20" fillId="0" borderId="0" xfId="47" applyFont="true" applyBorder="true" applyAlignment="true" applyProtection="true">
      <alignment horizontal="left" vertical="bottom" textRotation="0" wrapText="false" indent="0" shrinkToFit="false"/>
      <protection locked="true" hidden="false"/>
    </xf>
    <xf numFmtId="164" fontId="20" fillId="0" borderId="0" xfId="111" applyFont="true" applyBorder="true" applyAlignment="true" applyProtection="true">
      <alignment horizontal="general" vertical="bottom" textRotation="0" wrapText="false" indent="0" shrinkToFit="false"/>
      <protection locked="true" hidden="false"/>
    </xf>
    <xf numFmtId="164" fontId="20" fillId="0" borderId="0" xfId="126" applyFont="true" applyBorder="true" applyAlignment="false" applyProtection="true">
      <alignment horizontal="center" vertical="bottom" textRotation="0" wrapText="false" indent="0" shrinkToFit="false"/>
      <protection locked="true" hidden="false"/>
    </xf>
    <xf numFmtId="164" fontId="20" fillId="0" borderId="0" xfId="132"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false" hidden="false"/>
    </xf>
    <xf numFmtId="164" fontId="20" fillId="0" borderId="0" xfId="57" applyFont="true" applyBorder="false" applyAlignment="true" applyProtection="true">
      <alignment horizontal="general" vertical="bottom" textRotation="0" wrapText="false" indent="0" shrinkToFit="false"/>
      <protection locked="true" hidden="false"/>
    </xf>
    <xf numFmtId="164" fontId="4" fillId="0" borderId="0" xfId="67" applyFont="true" applyBorder="true" applyAlignment="true" applyProtection="true">
      <alignment horizontal="right" vertical="bottom" textRotation="0" wrapText="false" indent="0" shrinkToFit="false"/>
      <protection locked="true" hidden="false"/>
    </xf>
    <xf numFmtId="164" fontId="4" fillId="0" borderId="0" xfId="64" applyFont="true" applyBorder="true" applyAlignment="true" applyProtection="true">
      <alignment horizontal="right" vertical="bottom" textRotation="0" wrapText="true" indent="0" shrinkToFit="false"/>
      <protection locked="true" hidden="false"/>
    </xf>
    <xf numFmtId="164" fontId="4" fillId="0" borderId="0" xfId="64" applyFont="true" applyBorder="false" applyAlignment="true" applyProtection="true">
      <alignment horizontal="right" vertical="bottom" textRotation="0" wrapText="true" indent="0" shrinkToFit="false"/>
      <protection locked="true" hidden="false"/>
    </xf>
    <xf numFmtId="164" fontId="4" fillId="0" borderId="0" xfId="67" applyFont="true" applyBorder="false" applyAlignment="true" applyProtection="true">
      <alignment horizontal="right" vertical="bottom" textRotation="0" wrapText="false" indent="0" shrinkToFit="false"/>
      <protection locked="true" hidden="false"/>
    </xf>
    <xf numFmtId="164" fontId="19" fillId="0" borderId="0" xfId="70" applyFont="true" applyBorder="true" applyAlignment="true" applyProtection="true">
      <alignment horizontal="center" vertical="center" textRotation="0" wrapText="true" indent="0" shrinkToFit="false"/>
      <protection locked="true" hidden="false"/>
    </xf>
    <xf numFmtId="164" fontId="9" fillId="0" borderId="0" xfId="58" applyFont="false" applyBorder="false" applyAlignment="false" applyProtection="true">
      <alignment horizontal="general" vertical="center" textRotation="0" wrapText="true" indent="0" shrinkToFit="false"/>
      <protection locked="true" hidden="false"/>
    </xf>
    <xf numFmtId="164" fontId="4" fillId="0" borderId="0" xfId="68" applyFont="true" applyBorder="false" applyAlignment="true" applyProtection="true">
      <alignment horizontal="general" vertical="center" textRotation="0" wrapText="true" indent="0" shrinkToFit="false"/>
      <protection locked="true" hidden="false"/>
    </xf>
    <xf numFmtId="165" fontId="4" fillId="0" borderId="12" xfId="71" applyFont="true" applyBorder="true" applyAlignment="true" applyProtection="true">
      <alignment horizontal="center" vertical="center" textRotation="0" wrapText="true" indent="0" shrinkToFit="false"/>
      <protection locked="true" hidden="false"/>
    </xf>
    <xf numFmtId="164" fontId="5" fillId="0" borderId="0" xfId="62" applyFont="true" applyBorder="true" applyAlignment="true" applyProtection="true">
      <alignment horizontal="left" vertical="center" textRotation="0" wrapText="true" indent="0" shrinkToFit="false"/>
      <protection locked="true" hidden="false"/>
    </xf>
    <xf numFmtId="164" fontId="4" fillId="0" borderId="0" xfId="69" applyFont="true" applyBorder="false" applyAlignment="false" applyProtection="true">
      <alignment horizontal="right" vertical="center" textRotation="0" wrapText="true" indent="0" shrinkToFit="false"/>
      <protection locked="true" hidden="false"/>
    </xf>
    <xf numFmtId="165" fontId="4" fillId="0" borderId="27" xfId="72" applyFont="true" applyBorder="true" applyAlignment="false" applyProtection="true">
      <alignment horizontal="center" vertical="center" textRotation="0" wrapText="true" indent="0" shrinkToFit="false"/>
      <protection locked="true" hidden="false"/>
    </xf>
    <xf numFmtId="164" fontId="5" fillId="0" borderId="2" xfId="65" applyFont="false" applyBorder="true" applyAlignment="false" applyProtection="true">
      <alignment horizontal="left" vertical="center" textRotation="0" wrapText="true" indent="0" shrinkToFit="false"/>
      <protection locked="true" hidden="false"/>
    </xf>
    <xf numFmtId="165" fontId="4" fillId="0" borderId="18" xfId="73" applyFont="true" applyBorder="true" applyAlignment="false" applyProtection="true">
      <alignment horizontal="center" vertical="center" textRotation="0" wrapText="true" indent="0" shrinkToFit="false"/>
      <protection locked="true" hidden="false"/>
    </xf>
    <xf numFmtId="164" fontId="5" fillId="0" borderId="14" xfId="66" applyFont="true" applyBorder="true" applyAlignment="true" applyProtection="true">
      <alignment horizontal="left" vertical="center" textRotation="0" wrapText="true" indent="0" shrinkToFit="false"/>
      <protection locked="true" hidden="false"/>
    </xf>
    <xf numFmtId="165" fontId="4" fillId="0" borderId="28" xfId="74" applyFont="true" applyBorder="true" applyAlignment="true" applyProtection="true">
      <alignment horizontal="center" vertical="center" textRotation="0" wrapText="true" indent="0" shrinkToFit="false"/>
      <protection locked="true" hidden="false"/>
    </xf>
    <xf numFmtId="164" fontId="5" fillId="0" borderId="0" xfId="63" applyFont="true" applyBorder="false" applyAlignment="false" applyProtection="true">
      <alignment horizontal="general" vertical="center" textRotation="0" wrapText="true" indent="0" shrinkToFit="false"/>
      <protection locked="true" hidden="false"/>
    </xf>
    <xf numFmtId="165" fontId="4" fillId="0" borderId="1" xfId="75" applyFont="true" applyBorder="true" applyAlignment="true" applyProtection="true">
      <alignment horizontal="center" vertical="center" textRotation="0" wrapText="true" indent="0" shrinkToFit="false"/>
      <protection locked="true" hidden="false"/>
    </xf>
    <xf numFmtId="164" fontId="4" fillId="0" borderId="0" xfId="69" applyFont="true" applyBorder="true" applyAlignment="false" applyProtection="true">
      <alignment horizontal="right" vertical="center" textRotation="0" wrapText="true" indent="0" shrinkToFit="false"/>
      <protection locked="true" hidden="false"/>
    </xf>
    <xf numFmtId="165" fontId="4" fillId="0" borderId="29" xfId="76" applyFont="true" applyBorder="true" applyAlignment="true" applyProtection="true">
      <alignment horizontal="center" vertical="center" textRotation="0" wrapText="true" indent="0" shrinkToFit="false"/>
      <protection locked="true" hidden="false"/>
    </xf>
    <xf numFmtId="167" fontId="4" fillId="0" borderId="0" xfId="60" applyFont="false" applyBorder="false" applyAlignment="false" applyProtection="true">
      <alignment horizontal="general" vertical="center" textRotation="0" wrapText="true" indent="0" shrinkToFit="false"/>
      <protection locked="true" hidden="false"/>
    </xf>
    <xf numFmtId="164" fontId="7" fillId="0" borderId="0" xfId="78" applyFont="false" applyBorder="true" applyAlignment="true" applyProtection="true">
      <alignment horizontal="general" vertical="center" textRotation="0" wrapText="false" indent="0" shrinkToFit="false"/>
      <protection locked="true" hidden="false"/>
    </xf>
    <xf numFmtId="164" fontId="7" fillId="0" borderId="0" xfId="61" applyFont="true" applyBorder="false" applyAlignment="true" applyProtection="true">
      <alignment horizontal="general" vertical="bottom" textRotation="0" wrapText="false" indent="0" shrinkToFit="false"/>
      <protection locked="true" hidden="false"/>
    </xf>
    <xf numFmtId="164" fontId="8" fillId="0" borderId="0" xfId="110" applyFont="true" applyBorder="true" applyAlignment="false" applyProtection="true">
      <alignment horizontal="right" vertical="bottom" textRotation="0" wrapText="false" indent="0" shrinkToFit="false"/>
      <protection locked="true" hidden="false"/>
    </xf>
    <xf numFmtId="164" fontId="4" fillId="0" borderId="0" xfId="79" applyFont="true" applyBorder="true" applyAlignment="true" applyProtection="true">
      <alignment horizontal="general" vertical="center" textRotation="0" wrapText="false" indent="0" shrinkToFit="false"/>
      <protection locked="true" hidden="false"/>
    </xf>
    <xf numFmtId="164" fontId="6" fillId="0" borderId="0" xfId="82" applyFont="true" applyBorder="true" applyAlignment="true" applyProtection="true">
      <alignment horizontal="right" vertical="center" textRotation="0" wrapText="false" indent="0" shrinkToFit="false"/>
      <protection locked="true" hidden="false"/>
    </xf>
    <xf numFmtId="164" fontId="5" fillId="0" borderId="6" xfId="84" applyFont="true" applyBorder="true" applyAlignment="true" applyProtection="true">
      <alignment horizontal="center" vertical="center" textRotation="0" wrapText="true" indent="0" shrinkToFit="false"/>
      <protection locked="true" hidden="false"/>
    </xf>
    <xf numFmtId="164" fontId="5" fillId="0" borderId="6" xfId="91" applyFont="true" applyBorder="true" applyAlignment="false" applyProtection="true">
      <alignment horizontal="center" vertical="center" textRotation="0" wrapText="true" indent="0" shrinkToFit="false"/>
      <protection locked="true" hidden="false"/>
    </xf>
    <xf numFmtId="164" fontId="5" fillId="0" borderId="6" xfId="95" applyFont="true" applyBorder="true" applyAlignment="true" applyProtection="true">
      <alignment horizontal="center" vertical="center" textRotation="90" wrapText="true" indent="0" shrinkToFit="false"/>
      <protection locked="true" hidden="false"/>
    </xf>
    <xf numFmtId="164" fontId="5" fillId="0" borderId="6" xfId="107" applyFont="true" applyBorder="true" applyAlignment="false" applyProtection="true">
      <alignment horizontal="center" vertical="center" textRotation="0" wrapText="true" indent="0" shrinkToFit="false"/>
      <protection locked="true" hidden="false"/>
    </xf>
    <xf numFmtId="164" fontId="5" fillId="0" borderId="0" xfId="113" applyFont="false" applyBorder="false" applyAlignment="false" applyProtection="true">
      <alignment horizontal="general" vertical="bottom" textRotation="0" wrapText="false" indent="0" shrinkToFit="false"/>
      <protection locked="true" hidden="false"/>
    </xf>
    <xf numFmtId="164" fontId="5" fillId="0" borderId="12" xfId="87" applyFont="true" applyBorder="true" applyAlignment="true" applyProtection="true">
      <alignment horizontal="center" vertical="center" textRotation="0" wrapText="false" indent="0" shrinkToFit="true"/>
      <protection locked="true" hidden="false"/>
    </xf>
    <xf numFmtId="164" fontId="5" fillId="0" borderId="12" xfId="108" applyFont="true" applyBorder="true" applyAlignment="true" applyProtection="true">
      <alignment horizontal="center" vertical="center" textRotation="0" wrapText="false" indent="0" shrinkToFit="true"/>
      <protection locked="true" hidden="false"/>
    </xf>
    <xf numFmtId="164" fontId="5" fillId="0" borderId="0" xfId="101" applyFont="true" applyBorder="true" applyAlignment="true" applyProtection="true">
      <alignment horizontal="center" vertical="center" textRotation="0" wrapText="true" indent="0" shrinkToFit="false"/>
      <protection locked="true" hidden="false"/>
    </xf>
    <xf numFmtId="164" fontId="5" fillId="0" borderId="23" xfId="104" applyFont="true" applyBorder="true" applyAlignment="true" applyProtection="true">
      <alignment horizontal="center" vertical="center" textRotation="0" wrapText="true" indent="0" shrinkToFit="false"/>
      <protection locked="true" hidden="false"/>
    </xf>
    <xf numFmtId="164" fontId="5" fillId="0" borderId="6" xfId="85" applyFont="true" applyBorder="true" applyAlignment="true" applyProtection="true">
      <alignment horizontal="center" vertical="center" textRotation="0" wrapText="true" indent="0" shrinkToFit="false"/>
      <protection locked="true" hidden="false"/>
    </xf>
    <xf numFmtId="164" fontId="7" fillId="0" borderId="7" xfId="92" applyFont="true" applyBorder="true" applyAlignment="true" applyProtection="true">
      <alignment horizontal="center" vertical="bottom" textRotation="0" wrapText="false" indent="0" shrinkToFit="false"/>
      <protection locked="true" hidden="false"/>
    </xf>
    <xf numFmtId="164" fontId="9" fillId="0" borderId="5" xfId="86" applyFont="true" applyBorder="true" applyAlignment="true" applyProtection="true">
      <alignment horizontal="left" vertical="center" textRotation="0" wrapText="true" indent="0" shrinkToFit="false"/>
      <protection locked="true" hidden="false"/>
    </xf>
    <xf numFmtId="165" fontId="9" fillId="0" borderId="8" xfId="93" applyFont="true" applyBorder="true" applyAlignment="true" applyProtection="true">
      <alignment horizontal="center" vertical="center" textRotation="0" wrapText="false" indent="0" shrinkToFit="true"/>
      <protection locked="true" hidden="false"/>
    </xf>
    <xf numFmtId="165" fontId="9" fillId="0" borderId="6" xfId="96" applyFont="true" applyBorder="true" applyAlignment="true" applyProtection="true">
      <alignment horizontal="center" vertical="center" textRotation="0" wrapText="false" indent="0" shrinkToFit="false"/>
      <protection locked="true" hidden="false"/>
    </xf>
    <xf numFmtId="165" fontId="21" fillId="0" borderId="6" xfId="98" applyFont="true" applyBorder="true" applyAlignment="false" applyProtection="true">
      <alignment horizontal="center" vertical="center" textRotation="0" wrapText="false" indent="0" shrinkToFit="true"/>
      <protection locked="true" hidden="false"/>
    </xf>
    <xf numFmtId="166" fontId="9" fillId="0" borderId="6" xfId="102" applyFont="true" applyBorder="true" applyAlignment="true" applyProtection="true">
      <alignment horizontal="right" vertical="center" textRotation="0" wrapText="false" indent="0" shrinkToFit="false"/>
      <protection locked="true" hidden="false"/>
    </xf>
    <xf numFmtId="166" fontId="5" fillId="0" borderId="6" xfId="102" applyFont="true" applyBorder="true" applyAlignment="true" applyProtection="true">
      <alignment horizontal="right" vertical="center" textRotation="0" wrapText="false" indent="0" shrinkToFit="false"/>
      <protection locked="true" hidden="false"/>
    </xf>
    <xf numFmtId="165" fontId="5" fillId="0" borderId="5" xfId="111" applyFont="false" applyBorder="true" applyAlignment="false" applyProtection="true">
      <alignment horizontal="right" vertical="center" textRotation="0" wrapText="false" indent="0" shrinkToFit="false"/>
      <protection locked="true" hidden="false"/>
    </xf>
    <xf numFmtId="164" fontId="7" fillId="0" borderId="0" xfId="114" applyFont="false" applyBorder="false" applyAlignment="false" applyProtection="true">
      <alignment horizontal="general" vertical="center" textRotation="0" wrapText="false" indent="0" shrinkToFit="false"/>
      <protection locked="true" hidden="false"/>
    </xf>
    <xf numFmtId="164" fontId="21" fillId="0" borderId="15" xfId="87" applyFont="true" applyBorder="true" applyAlignment="true" applyProtection="true">
      <alignment horizontal="left" vertical="center" textRotation="0" wrapText="true" indent="3" shrinkToFit="false"/>
      <protection locked="true" hidden="false"/>
    </xf>
    <xf numFmtId="165" fontId="21" fillId="0" borderId="32" xfId="94" applyFont="true" applyBorder="true" applyAlignment="true" applyProtection="true">
      <alignment horizontal="center" vertical="center" textRotation="0" wrapText="false" indent="0" shrinkToFit="true"/>
      <protection locked="true" hidden="false"/>
    </xf>
    <xf numFmtId="165" fontId="21" fillId="0" borderId="33" xfId="97" applyFont="true" applyBorder="true" applyAlignment="true" applyProtection="true">
      <alignment horizontal="center" vertical="center" textRotation="0" wrapText="false" indent="0" shrinkToFit="false"/>
      <protection locked="true" hidden="false"/>
    </xf>
    <xf numFmtId="165" fontId="21" fillId="0" borderId="33" xfId="99" applyFont="true" applyBorder="true" applyAlignment="true" applyProtection="true">
      <alignment horizontal="center" vertical="center" textRotation="0" wrapText="false" indent="0" shrinkToFit="true"/>
      <protection locked="true" hidden="false"/>
    </xf>
    <xf numFmtId="166" fontId="21" fillId="0" borderId="33" xfId="103" applyFont="true" applyBorder="true" applyAlignment="true" applyProtection="true">
      <alignment horizontal="right" vertical="center" textRotation="0" wrapText="false" indent="0" shrinkToFit="false"/>
      <protection locked="true" hidden="false"/>
    </xf>
    <xf numFmtId="166" fontId="10" fillId="0" borderId="33" xfId="103" applyFont="true" applyBorder="true" applyAlignment="true" applyProtection="true">
      <alignment horizontal="right" vertical="center" textRotation="0" wrapText="false" indent="0" shrinkToFit="false"/>
      <protection locked="true" hidden="false"/>
    </xf>
    <xf numFmtId="165" fontId="5" fillId="0" borderId="15" xfId="112" applyFont="false" applyBorder="true" applyAlignment="false" applyProtection="true">
      <alignment horizontal="right" vertical="center" textRotation="0" wrapText="false" indent="0" shrinkToFit="false"/>
      <protection locked="true" hidden="false"/>
    </xf>
    <xf numFmtId="164" fontId="21" fillId="0" borderId="34" xfId="87" applyFont="true" applyBorder="true" applyAlignment="true" applyProtection="true">
      <alignment horizontal="left" vertical="center" textRotation="0" wrapText="true" indent="3" shrinkToFit="false"/>
      <protection locked="true" hidden="false"/>
    </xf>
    <xf numFmtId="165" fontId="21" fillId="0" borderId="35" xfId="94" applyFont="true" applyBorder="true" applyAlignment="true" applyProtection="true">
      <alignment horizontal="center" vertical="center" textRotation="0" wrapText="false" indent="0" shrinkToFit="true"/>
      <protection locked="true" hidden="false"/>
    </xf>
    <xf numFmtId="165" fontId="21" fillId="0" borderId="36" xfId="97" applyFont="true" applyBorder="true" applyAlignment="true" applyProtection="true">
      <alignment horizontal="center" vertical="center" textRotation="0" wrapText="false" indent="0" shrinkToFit="false"/>
      <protection locked="true" hidden="false"/>
    </xf>
    <xf numFmtId="165" fontId="21" fillId="0" borderId="36" xfId="99" applyFont="true" applyBorder="true" applyAlignment="true" applyProtection="true">
      <alignment horizontal="center" vertical="center" textRotation="0" wrapText="false" indent="0" shrinkToFit="true"/>
      <protection locked="true" hidden="false"/>
    </xf>
    <xf numFmtId="166" fontId="21" fillId="0" borderId="36" xfId="103" applyFont="true" applyBorder="true" applyAlignment="true" applyProtection="true">
      <alignment horizontal="right" vertical="center" textRotation="0" wrapText="false" indent="0" shrinkToFit="false"/>
      <protection locked="true" hidden="false"/>
    </xf>
    <xf numFmtId="166" fontId="10" fillId="0" borderId="36" xfId="103" applyFont="true" applyBorder="true" applyAlignment="true" applyProtection="true">
      <alignment horizontal="right" vertical="center" textRotation="0" wrapText="false" indent="0" shrinkToFit="false"/>
      <protection locked="true" hidden="false"/>
    </xf>
    <xf numFmtId="165" fontId="5" fillId="0" borderId="34" xfId="112" applyFont="false" applyBorder="true" applyAlignment="false" applyProtection="true">
      <alignment horizontal="right" vertical="center" textRotation="0" wrapText="false" indent="0" shrinkToFit="false"/>
      <protection locked="true" hidden="false"/>
    </xf>
    <xf numFmtId="164" fontId="9" fillId="0" borderId="0" xfId="80" applyFont="true" applyBorder="true" applyAlignment="true" applyProtection="true">
      <alignment horizontal="general" vertical="center" textRotation="0" wrapText="false" indent="0" shrinkToFit="false"/>
      <protection locked="true" hidden="false"/>
    </xf>
    <xf numFmtId="164" fontId="9" fillId="0" borderId="0" xfId="83" applyFont="true" applyBorder="true" applyAlignment="true" applyProtection="true">
      <alignment horizontal="center" vertical="center" textRotation="0" wrapText="false" indent="0" shrinkToFit="false"/>
      <protection locked="true" hidden="false"/>
    </xf>
    <xf numFmtId="164" fontId="9" fillId="0" borderId="0" xfId="78" applyFont="true" applyBorder="true" applyAlignment="true" applyProtection="true">
      <alignment horizontal="general" vertical="center" textRotation="0" wrapText="false" indent="0" shrinkToFit="false"/>
      <protection locked="true" hidden="false"/>
    </xf>
    <xf numFmtId="164" fontId="9" fillId="0" borderId="0" xfId="61" applyFont="true" applyBorder="false" applyAlignment="true" applyProtection="true">
      <alignment horizontal="general" vertical="bottom" textRotation="0" wrapText="false" indent="0" shrinkToFit="false"/>
      <protection locked="true" hidden="false"/>
    </xf>
    <xf numFmtId="164" fontId="9" fillId="0" borderId="16" xfId="90" applyFont="true" applyBorder="true" applyAlignment="true" applyProtection="true">
      <alignment horizontal="general" vertical="bottom" textRotation="0" wrapText="false" indent="0" shrinkToFit="false"/>
      <protection locked="true" hidden="false"/>
    </xf>
    <xf numFmtId="164" fontId="9" fillId="0" borderId="0" xfId="105" applyFont="true" applyBorder="true" applyAlignment="true" applyProtection="true">
      <alignment horizontal="left" vertical="center" textRotation="0" wrapText="false" indent="0" shrinkToFit="false"/>
      <protection locked="true" hidden="false"/>
    </xf>
    <xf numFmtId="164" fontId="9" fillId="0" borderId="0" xfId="81" applyFont="true" applyBorder="true" applyAlignment="true" applyProtection="true">
      <alignment horizontal="general" vertical="center" textRotation="0" wrapText="false" indent="0" shrinkToFit="false"/>
      <protection locked="true" hidden="false"/>
    </xf>
    <xf numFmtId="164" fontId="9" fillId="0" borderId="0" xfId="106" applyFont="true" applyBorder="true" applyAlignment="true" applyProtection="true">
      <alignment horizontal="general" vertical="bottom" textRotation="0" wrapText="false" indent="0" shrinkToFit="false"/>
      <protection locked="true" hidden="false"/>
    </xf>
    <xf numFmtId="164" fontId="6" fillId="0" borderId="0" xfId="106" applyFont="true" applyBorder="true" applyAlignment="true" applyProtection="true">
      <alignment horizontal="general" vertical="bottom" textRotation="0" wrapText="false" indent="0" shrinkToFit="false"/>
      <protection locked="true" hidden="false"/>
    </xf>
    <xf numFmtId="164" fontId="9" fillId="0" borderId="0" xfId="109" applyFont="true" applyBorder="true" applyAlignment="true" applyProtection="true">
      <alignment horizontal="left" vertical="center" textRotation="0" wrapText="true" indent="0" shrinkToFit="false"/>
      <protection locked="true" hidden="false"/>
    </xf>
    <xf numFmtId="167" fontId="5" fillId="0" borderId="0" xfId="60" applyFont="true" applyBorder="false" applyAlignment="false" applyProtection="true">
      <alignment horizontal="general" vertical="center" textRotation="0" wrapText="true" indent="0" shrinkToFit="false"/>
      <protection locked="true" hidden="false"/>
    </xf>
    <xf numFmtId="167" fontId="20" fillId="0" borderId="0" xfId="60" applyFont="true" applyBorder="false" applyAlignment="false" applyProtection="true">
      <alignment horizontal="general" vertical="center" textRotation="0" wrapText="true" indent="0" shrinkToFit="false"/>
      <protection locked="true" hidden="false"/>
    </xf>
    <xf numFmtId="164" fontId="20" fillId="0" borderId="0" xfId="61" applyFont="true" applyBorder="false" applyAlignment="true" applyProtection="true">
      <alignment horizontal="general" vertical="bottom" textRotation="0" wrapText="false" indent="0" shrinkToFit="false"/>
      <protection locked="true" hidden="false"/>
    </xf>
    <xf numFmtId="164" fontId="8" fillId="0" borderId="0" xfId="55" applyFont="false" applyBorder="true" applyAlignment="false" applyProtection="true">
      <alignment horizontal="right" vertical="center" textRotation="0" wrapText="true" indent="0" shrinkToFit="false"/>
      <protection locked="true" hidden="false"/>
    </xf>
    <xf numFmtId="164" fontId="5" fillId="0" borderId="14" xfId="52" applyFont="true" applyBorder="true" applyAlignment="false" applyProtection="true">
      <alignment horizontal="center" vertical="center" textRotation="0" wrapText="true" indent="0" shrinkToFit="false"/>
      <protection locked="true" hidden="false"/>
    </xf>
    <xf numFmtId="164" fontId="5" fillId="0" borderId="9" xfId="46" applyFont="true" applyBorder="true" applyAlignment="false" applyProtection="true">
      <alignment horizontal="center" vertical="center" textRotation="0" wrapText="false" indent="0" shrinkToFit="true"/>
      <protection locked="true" hidden="false"/>
    </xf>
    <xf numFmtId="164" fontId="5" fillId="0" borderId="12" xfId="49" applyFont="true" applyBorder="true" applyAlignment="false" applyProtection="true">
      <alignment horizontal="center" vertical="center" textRotation="0" wrapText="false" indent="0" shrinkToFit="true"/>
      <protection locked="true" hidden="false"/>
    </xf>
    <xf numFmtId="164" fontId="5" fillId="0" borderId="13" xfId="50" applyFont="true" applyBorder="true" applyAlignment="false" applyProtection="true">
      <alignment horizontal="center" vertical="center" textRotation="0" wrapText="true" indent="0" shrinkToFit="false"/>
      <protection locked="true" hidden="false"/>
    </xf>
    <xf numFmtId="165" fontId="5" fillId="0" borderId="6" xfId="117" applyFont="true" applyBorder="true" applyAlignment="false" applyProtection="true">
      <alignment horizontal="center" vertical="center" textRotation="0" wrapText="true" indent="0" shrinkToFit="false"/>
      <protection locked="true" hidden="false"/>
    </xf>
    <xf numFmtId="165" fontId="5" fillId="0" borderId="4" xfId="31" applyFont="true" applyBorder="true" applyAlignment="false" applyProtection="true">
      <alignment horizontal="center" vertical="center" textRotation="0" wrapText="true" indent="0" shrinkToFit="false"/>
      <protection locked="true" hidden="false"/>
    </xf>
    <xf numFmtId="165" fontId="7" fillId="0" borderId="7" xfId="35" applyFont="true" applyBorder="true" applyAlignment="false" applyProtection="true">
      <alignment horizontal="center" vertical="bottom" textRotation="0" wrapText="false" indent="0" shrinkToFit="false"/>
      <protection locked="true" hidden="false"/>
    </xf>
    <xf numFmtId="165" fontId="9" fillId="0" borderId="6" xfId="118" applyFont="true" applyBorder="true" applyAlignment="false" applyProtection="true">
      <alignment horizontal="center" vertical="center" textRotation="0" wrapText="false" indent="0" shrinkToFit="true"/>
      <protection locked="true" hidden="false"/>
    </xf>
    <xf numFmtId="164" fontId="9" fillId="0" borderId="5" xfId="32" applyFont="true" applyBorder="true" applyAlignment="false" applyProtection="true">
      <alignment horizontal="left" vertical="bottom" textRotation="0" wrapText="true" indent="0" shrinkToFit="false"/>
      <protection locked="true" hidden="false"/>
    </xf>
    <xf numFmtId="165" fontId="9" fillId="0" borderId="8" xfId="36" applyFont="true" applyBorder="true" applyAlignment="false" applyProtection="true">
      <alignment horizontal="center" vertical="bottom" textRotation="0" wrapText="false" indent="0" shrinkToFit="true"/>
      <protection locked="true" hidden="false"/>
    </xf>
    <xf numFmtId="165" fontId="9" fillId="0" borderId="6" xfId="38" applyFont="true" applyBorder="true" applyAlignment="false" applyProtection="true">
      <alignment horizontal="center" vertical="bottom" textRotation="0" wrapText="false" indent="0" shrinkToFit="false"/>
      <protection locked="true" hidden="false"/>
    </xf>
    <xf numFmtId="166" fontId="9" fillId="0" borderId="6" xfId="47" applyFont="true" applyBorder="true" applyAlignment="false" applyProtection="true">
      <alignment horizontal="right" vertical="bottom" textRotation="0" wrapText="false" indent="0" shrinkToFit="false"/>
      <protection locked="true" hidden="false"/>
    </xf>
    <xf numFmtId="166" fontId="9" fillId="0" borderId="6" xfId="51" applyFont="true" applyBorder="true" applyAlignment="false" applyProtection="true">
      <alignment horizontal="right" vertical="bottom" textRotation="0" wrapText="false" indent="0" shrinkToFit="false"/>
      <protection locked="true" hidden="false"/>
    </xf>
    <xf numFmtId="166" fontId="5" fillId="0" borderId="6" xfId="51" applyFont="false" applyBorder="true" applyAlignment="false" applyProtection="true">
      <alignment horizontal="right" vertical="bottom" textRotation="0" wrapText="false" indent="0" shrinkToFit="false"/>
      <protection locked="true" hidden="false"/>
    </xf>
    <xf numFmtId="165" fontId="5" fillId="0" borderId="5" xfId="56" applyFont="false" applyBorder="true" applyAlignment="false" applyProtection="true">
      <alignment horizontal="left" vertical="bottom" textRotation="0" wrapText="false" indent="0" shrinkToFit="false"/>
      <protection locked="true" hidden="false"/>
    </xf>
    <xf numFmtId="164" fontId="9" fillId="0" borderId="0" xfId="115" applyFont="true" applyBorder="false" applyAlignment="false" applyProtection="true">
      <alignment horizontal="general" vertical="bottom" textRotation="0" wrapText="false" indent="0" shrinkToFit="false"/>
      <protection locked="true" hidden="false"/>
    </xf>
    <xf numFmtId="164" fontId="9" fillId="0" borderId="0" xfId="131" applyFont="true" applyBorder="true" applyAlignment="false" applyProtection="true">
      <alignment horizontal="center" vertical="bottom" textRotation="0" wrapText="false" indent="0" shrinkToFit="false"/>
      <protection locked="true" hidden="false"/>
    </xf>
    <xf numFmtId="164" fontId="9" fillId="0" borderId="0" xfId="24" applyFont="true" applyBorder="false" applyAlignment="false" applyProtection="true">
      <alignment horizontal="general" vertical="bottom" textRotation="0" wrapText="false" indent="0" shrinkToFit="false"/>
      <protection locked="true" hidden="false"/>
    </xf>
    <xf numFmtId="164" fontId="7" fillId="0" borderId="16" xfId="90" applyFont="true" applyBorder="true" applyAlignment="true" applyProtection="true">
      <alignment horizontal="general" vertical="bottom" textRotation="0" wrapText="false" indent="0" shrinkToFit="false"/>
      <protection locked="true" hidden="false"/>
    </xf>
    <xf numFmtId="164" fontId="9" fillId="0" borderId="0" xfId="128" applyFont="true" applyBorder="true" applyAlignment="false" applyProtection="true">
      <alignment horizontal="left" vertical="bottom" textRotation="0" wrapText="false" indent="0" shrinkToFit="false"/>
      <protection locked="true" hidden="false"/>
    </xf>
    <xf numFmtId="164" fontId="9" fillId="0" borderId="0" xfId="131" applyFont="true" applyBorder="false" applyAlignment="false" applyProtection="true">
      <alignment horizontal="center" vertical="bottom" textRotation="0" wrapText="false" indent="0" shrinkToFit="false"/>
      <protection locked="true" hidden="false"/>
    </xf>
    <xf numFmtId="164" fontId="9" fillId="0" borderId="2" xfId="22" applyFont="true" applyBorder="true" applyAlignment="false" applyProtection="true">
      <alignment horizontal="center" vertical="bottom" textRotation="0" wrapText="false" indent="0" shrinkToFit="false"/>
      <protection locked="true" hidden="false"/>
    </xf>
    <xf numFmtId="164" fontId="9" fillId="0" borderId="2" xfId="40" applyFont="true" applyBorder="true" applyAlignment="false" applyProtection="true">
      <alignment horizontal="center" vertical="bottom" textRotation="0" wrapText="false" indent="0" shrinkToFit="false"/>
      <protection locked="true" hidden="false"/>
    </xf>
    <xf numFmtId="164" fontId="9" fillId="0" borderId="3" xfId="34" applyFont="true" applyBorder="true" applyAlignment="false" applyProtection="true">
      <alignment horizontal="center" vertical="center" textRotation="0" wrapText="false" indent="0" shrinkToFit="false"/>
      <protection locked="true" hidden="false"/>
    </xf>
    <xf numFmtId="164" fontId="9" fillId="0" borderId="3" xfId="41" applyFont="true" applyBorder="true" applyAlignment="false" applyProtection="true">
      <alignment horizontal="center" vertical="center" textRotation="0" wrapText="false" indent="0" shrinkToFit="false"/>
      <protection locked="true" hidden="false"/>
    </xf>
    <xf numFmtId="164" fontId="9" fillId="0" borderId="2" xfId="124" applyFont="true" applyBorder="false" applyAlignment="false" applyProtection="true">
      <alignment horizontal="center" vertical="bottom" textRotation="0" wrapText="false" indent="0" shrinkToFit="true"/>
      <protection locked="true" hidden="false"/>
    </xf>
    <xf numFmtId="164" fontId="9" fillId="0" borderId="2" xfId="132" applyFont="true" applyBorder="true" applyAlignment="false" applyProtection="true">
      <alignment horizontal="center" vertical="bottom" textRotation="0" wrapText="false" indent="0" shrinkToFit="false"/>
      <protection locked="true" hidden="false"/>
    </xf>
    <xf numFmtId="164" fontId="9" fillId="0" borderId="2" xfId="120" applyFont="true" applyBorder="false" applyAlignment="false" applyProtection="true">
      <alignment horizontal="general" vertical="bottom" textRotation="0" wrapText="false" indent="0" shrinkToFit="false"/>
      <protection locked="true" hidden="false"/>
    </xf>
    <xf numFmtId="164" fontId="9" fillId="0" borderId="2" xfId="133" applyFont="true" applyBorder="false" applyAlignment="false" applyProtection="true">
      <alignment horizontal="center" vertical="bottom" textRotation="0" wrapText="false" indent="0" shrinkToFit="false"/>
      <protection locked="true" hidden="false"/>
    </xf>
    <xf numFmtId="164" fontId="9" fillId="0" borderId="2" xfId="25" applyFont="true" applyBorder="false" applyAlignment="false" applyProtection="true">
      <alignment horizontal="general" vertical="bottom" textRotation="0" wrapText="false" indent="0" shrinkToFit="false"/>
      <protection locked="true" hidden="false"/>
    </xf>
    <xf numFmtId="164" fontId="9" fillId="0" borderId="2" xfId="28" applyFont="true" applyBorder="false" applyAlignment="false" applyProtection="true">
      <alignment horizontal="general" vertical="bottom" textRotation="0" wrapText="false" indent="0" shrinkToFit="false"/>
      <protection locked="true" hidden="false"/>
    </xf>
    <xf numFmtId="164" fontId="9" fillId="0" borderId="10" xfId="116" applyFont="true" applyBorder="false" applyAlignment="false" applyProtection="true">
      <alignment horizontal="general" vertical="bottom" textRotation="0" wrapText="false" indent="0" shrinkToFit="false"/>
      <protection locked="true" hidden="false"/>
    </xf>
    <xf numFmtId="164" fontId="9" fillId="0" borderId="21" xfId="126" applyFont="true" applyBorder="true" applyAlignment="false" applyProtection="true">
      <alignment horizontal="center" vertical="bottom" textRotation="0" wrapText="false" indent="0" shrinkToFit="false"/>
      <protection locked="true" hidden="false"/>
    </xf>
    <xf numFmtId="164" fontId="9" fillId="0" borderId="3" xfId="123" applyFont="true" applyBorder="false" applyAlignment="false" applyProtection="true">
      <alignment horizontal="general" vertical="bottom" textRotation="0" wrapText="false" indent="0" shrinkToFit="false"/>
      <protection locked="true" hidden="false"/>
    </xf>
    <xf numFmtId="164" fontId="9" fillId="0" borderId="3" xfId="134" applyFont="true" applyBorder="false" applyAlignment="false" applyProtection="true">
      <alignment horizontal="center" vertical="bottom" textRotation="0" wrapText="false" indent="0" shrinkToFit="false"/>
      <protection locked="true" hidden="false"/>
    </xf>
    <xf numFmtId="164" fontId="9" fillId="0" borderId="3" xfId="26" applyFont="true" applyBorder="false" applyAlignment="false" applyProtection="true">
      <alignment horizontal="general" vertical="bottom" textRotation="0" wrapText="false" indent="0" shrinkToFit="false"/>
      <protection locked="true" hidden="false"/>
    </xf>
    <xf numFmtId="164" fontId="9" fillId="0" borderId="3" xfId="29" applyFont="true" applyBorder="false" applyAlignment="false" applyProtection="true">
      <alignment horizontal="general" vertical="bottom" textRotation="0" wrapText="false" indent="0" shrinkToFit="false"/>
      <protection locked="true" hidden="false"/>
    </xf>
    <xf numFmtId="164" fontId="9" fillId="0" borderId="9" xfId="42" applyFont="true" applyBorder="false" applyAlignment="false" applyProtection="true">
      <alignment horizontal="general" vertical="bottom" textRotation="0" wrapText="false" indent="0" shrinkToFit="false"/>
      <protection locked="true" hidden="false"/>
    </xf>
    <xf numFmtId="164" fontId="9" fillId="0" borderId="20" xfId="129" applyFont="true" applyBorder="true" applyAlignment="false" applyProtection="true">
      <alignment horizontal="center" vertical="bottom" textRotation="0" wrapText="false" indent="0" shrinkToFit="false"/>
      <protection locked="true" hidden="false"/>
    </xf>
    <xf numFmtId="164" fontId="9" fillId="0" borderId="21" xfId="130" applyFont="true" applyBorder="true" applyAlignment="false" applyProtection="true">
      <alignment horizontal="center" vertical="bottom" textRotation="0" wrapText="false" indent="0" shrinkToFit="false"/>
      <protection locked="true" hidden="false"/>
    </xf>
    <xf numFmtId="164" fontId="9" fillId="0" borderId="9" xfId="43" applyFont="true" applyBorder="true" applyAlignment="false" applyProtection="true">
      <alignment horizontal="center" vertical="bottom" textRotation="0" wrapText="false" indent="0" shrinkToFit="false"/>
      <protection locked="true" hidden="false"/>
    </xf>
    <xf numFmtId="164" fontId="9" fillId="0" borderId="13" xfId="121" applyFont="true" applyBorder="false" applyAlignment="false" applyProtection="true">
      <alignment horizontal="general" vertical="bottom" textRotation="0" wrapText="false" indent="0" shrinkToFit="false"/>
      <protection locked="true" hidden="false"/>
    </xf>
    <xf numFmtId="164" fontId="9" fillId="0" borderId="2" xfId="125" applyFont="true" applyBorder="false" applyAlignment="false" applyProtection="true">
      <alignment horizontal="general" vertical="bottom" textRotation="0" wrapText="false" indent="0" shrinkToFit="false"/>
      <protection locked="true" hidden="false"/>
    </xf>
    <xf numFmtId="164" fontId="9" fillId="0" borderId="0" xfId="23" applyFont="true" applyBorder="false" applyAlignment="false" applyProtection="true">
      <alignment horizontal="center" vertical="bottom" textRotation="0" wrapText="false" indent="0" shrinkToFit="false"/>
      <protection locked="true" hidden="false"/>
    </xf>
    <xf numFmtId="164" fontId="9" fillId="0" borderId="2" xfId="27" applyFont="true" applyBorder="false" applyAlignment="false" applyProtection="true">
      <alignment horizontal="general" vertical="bottom" textRotation="0" wrapText="false" indent="0" shrinkToFit="false"/>
      <protection locked="true" hidden="false"/>
    </xf>
    <xf numFmtId="164" fontId="9" fillId="0" borderId="0" xfId="30" applyFont="true" applyBorder="false" applyAlignment="false" applyProtection="true">
      <alignment horizontal="general" vertical="bottom" textRotation="0" wrapText="false" indent="0" shrinkToFit="false"/>
      <protection locked="true" hidden="false"/>
    </xf>
    <xf numFmtId="164" fontId="9" fillId="0" borderId="10" xfId="44" applyFont="true" applyBorder="false" applyAlignment="false" applyProtection="true">
      <alignment horizontal="general" vertical="bottom" textRotation="0" wrapText="false" indent="0" shrinkToFit="false"/>
      <protection locked="true" hidden="false"/>
    </xf>
    <xf numFmtId="164" fontId="9" fillId="0" borderId="20" xfId="122" applyFont="true" applyBorder="false" applyAlignment="false" applyProtection="true">
      <alignment horizontal="general" vertical="bottom" textRotation="0" wrapText="false" indent="0" shrinkToFit="false"/>
      <protection locked="true" hidden="false"/>
    </xf>
    <xf numFmtId="164" fontId="9" fillId="0" borderId="11" xfId="45" applyFont="true" applyBorder="false" applyAlignment="false" applyProtection="true">
      <alignment horizontal="general" vertical="bottom" textRotation="0" wrapText="false" indent="0" shrinkToFit="false"/>
      <protection locked="true" hidden="false"/>
    </xf>
    <xf numFmtId="164" fontId="9" fillId="0" borderId="0" xfId="53" applyFont="true" applyBorder="true" applyAlignment="true" applyProtection="true">
      <alignment horizontal="left" vertical="bottom" textRotation="0" wrapText="true" indent="0" shrinkToFit="false"/>
      <protection locked="true" hidden="false"/>
    </xf>
    <xf numFmtId="164" fontId="9" fillId="0" borderId="0" xfId="54" applyFont="true" applyBorder="true" applyAlignment="false" applyProtection="true">
      <alignment horizontal="left" vertical="bottom" textRotation="0" wrapText="true" indent="0" shrinkToFit="false"/>
      <protection locked="true" hidden="false"/>
    </xf>
    <xf numFmtId="164" fontId="9" fillId="0" borderId="0" xfId="30" applyFont="true" applyBorder="true" applyAlignment="true" applyProtection="true">
      <alignment horizontal="general" vertical="bottom" textRotation="0" wrapText="true" indent="0" shrinkToFit="false"/>
      <protection locked="true" hidden="false"/>
    </xf>
    <xf numFmtId="164" fontId="9" fillId="0" borderId="0" xfId="53" applyFont="true" applyBorder="true" applyAlignment="false" applyProtection="true">
      <alignment horizontal="left" vertical="bottom" textRotation="0" wrapText="false" indent="0" shrinkToFit="false"/>
      <protection locked="true" hidden="false"/>
    </xf>
    <xf numFmtId="164" fontId="20" fillId="0" borderId="0" xfId="115" applyFont="true" applyBorder="false" applyAlignment="false" applyProtection="true">
      <alignment horizontal="general" vertical="bottom" textRotation="0" wrapText="false" indent="0" shrinkToFit="false"/>
      <protection locked="true" hidden="false"/>
    </xf>
    <xf numFmtId="164" fontId="20" fillId="0" borderId="0" xfId="131" applyFont="true" applyBorder="false" applyAlignment="false" applyProtection="true">
      <alignment horizontal="center" vertical="bottom" textRotation="0" wrapText="false" indent="0" shrinkToFit="false"/>
      <protection locked="true" hidden="false"/>
    </xf>
    <xf numFmtId="164" fontId="20" fillId="0" borderId="0" xfId="24"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false" hidden="false"/>
    </xf>
  </cellXfs>
  <cellStyles count="125">
    <cellStyle name="Normal" xfId="0" builtinId="0"/>
    <cellStyle name="Comma" xfId="15" builtinId="3"/>
    <cellStyle name="Comma [0]" xfId="16" builtinId="6"/>
    <cellStyle name="Currency" xfId="17" builtinId="4"/>
    <cellStyle name="Currency [0]" xfId="18" builtinId="7"/>
    <cellStyle name="Percent" xfId="19" builtinId="5"/>
    <cellStyle name="st107" xfId="20"/>
    <cellStyle name="st110" xfId="21"/>
    <cellStyle name="xl100" xfId="22"/>
    <cellStyle name="xl101" xfId="23"/>
    <cellStyle name="xl102" xfId="24"/>
    <cellStyle name="xl103" xfId="25"/>
    <cellStyle name="xl104" xfId="26"/>
    <cellStyle name="xl105" xfId="27"/>
    <cellStyle name="xl106" xfId="28"/>
    <cellStyle name="xl107" xfId="29"/>
    <cellStyle name="xl108" xfId="30"/>
    <cellStyle name="xl109" xfId="31"/>
    <cellStyle name="xl110" xfId="32"/>
    <cellStyle name="xl111" xfId="33"/>
    <cellStyle name="xl112" xfId="34"/>
    <cellStyle name="xl113" xfId="35"/>
    <cellStyle name="xl114" xfId="36"/>
    <cellStyle name="xl115" xfId="37"/>
    <cellStyle name="xl116" xfId="38"/>
    <cellStyle name="xl117" xfId="39"/>
    <cellStyle name="xl118" xfId="40"/>
    <cellStyle name="xl119" xfId="41"/>
    <cellStyle name="xl120" xfId="42"/>
    <cellStyle name="xl121" xfId="43"/>
    <cellStyle name="xl122" xfId="44"/>
    <cellStyle name="xl123" xfId="45"/>
    <cellStyle name="xl124" xfId="46"/>
    <cellStyle name="xl125" xfId="47"/>
    <cellStyle name="xl126" xfId="48"/>
    <cellStyle name="xl127" xfId="49"/>
    <cellStyle name="xl128" xfId="50"/>
    <cellStyle name="xl129" xfId="51"/>
    <cellStyle name="xl130" xfId="52"/>
    <cellStyle name="xl131" xfId="53"/>
    <cellStyle name="xl132" xfId="54"/>
    <cellStyle name="xl133" xfId="55"/>
    <cellStyle name="xl134" xfId="56"/>
    <cellStyle name="xl22" xfId="57"/>
    <cellStyle name="xl23" xfId="58"/>
    <cellStyle name="xl24" xfId="59"/>
    <cellStyle name="xl25" xfId="60"/>
    <cellStyle name="xl26" xfId="61"/>
    <cellStyle name="xl27" xfId="62"/>
    <cellStyle name="xl28" xfId="63"/>
    <cellStyle name="xl29" xfId="64"/>
    <cellStyle name="xl30" xfId="65"/>
    <cellStyle name="xl31" xfId="66"/>
    <cellStyle name="xl32" xfId="67"/>
    <cellStyle name="xl33" xfId="68"/>
    <cellStyle name="xl34" xfId="69"/>
    <cellStyle name="xl35" xfId="70"/>
    <cellStyle name="xl36" xfId="71"/>
    <cellStyle name="xl37" xfId="72"/>
    <cellStyle name="xl38" xfId="73"/>
    <cellStyle name="xl39" xfId="74"/>
    <cellStyle name="xl40" xfId="75"/>
    <cellStyle name="xl41" xfId="76"/>
    <cellStyle name="xl42" xfId="77"/>
    <cellStyle name="xl43" xfId="78"/>
    <cellStyle name="xl44" xfId="79"/>
    <cellStyle name="xl45" xfId="80"/>
    <cellStyle name="xl46" xfId="81"/>
    <cellStyle name="xl47" xfId="82"/>
    <cellStyle name="xl48" xfId="83"/>
    <cellStyle name="xl49" xfId="84"/>
    <cellStyle name="xl50" xfId="85"/>
    <cellStyle name="xl51" xfId="86"/>
    <cellStyle name="xl52" xfId="87"/>
    <cellStyle name="xl53" xfId="88"/>
    <cellStyle name="xl54" xfId="89"/>
    <cellStyle name="xl55" xfId="90"/>
    <cellStyle name="xl56" xfId="91"/>
    <cellStyle name="xl57" xfId="92"/>
    <cellStyle name="xl58" xfId="93"/>
    <cellStyle name="xl59" xfId="94"/>
    <cellStyle name="xl60" xfId="95"/>
    <cellStyle name="xl61" xfId="96"/>
    <cellStyle name="xl62" xfId="97"/>
    <cellStyle name="xl63" xfId="98"/>
    <cellStyle name="xl64" xfId="99"/>
    <cellStyle name="xl65" xfId="100"/>
    <cellStyle name="xl66" xfId="101"/>
    <cellStyle name="xl67" xfId="102"/>
    <cellStyle name="xl68" xfId="103"/>
    <cellStyle name="xl69" xfId="104"/>
    <cellStyle name="xl70" xfId="105"/>
    <cellStyle name="xl71" xfId="106"/>
    <cellStyle name="xl72" xfId="107"/>
    <cellStyle name="xl73" xfId="108"/>
    <cellStyle name="xl74" xfId="109"/>
    <cellStyle name="xl75" xfId="110"/>
    <cellStyle name="xl76" xfId="111"/>
    <cellStyle name="xl77" xfId="112"/>
    <cellStyle name="xl78" xfId="113"/>
    <cellStyle name="xl79" xfId="114"/>
    <cellStyle name="xl80" xfId="115"/>
    <cellStyle name="xl81" xfId="116"/>
    <cellStyle name="xl82" xfId="117"/>
    <cellStyle name="xl83" xfId="118"/>
    <cellStyle name="xl84" xfId="119"/>
    <cellStyle name="xl85" xfId="120"/>
    <cellStyle name="xl86" xfId="121"/>
    <cellStyle name="xl87" xfId="122"/>
    <cellStyle name="xl88" xfId="123"/>
    <cellStyle name="xl89" xfId="124"/>
    <cellStyle name="xl90" xfId="125"/>
    <cellStyle name="xl91" xfId="126"/>
    <cellStyle name="xl92" xfId="127"/>
    <cellStyle name="xl93" xfId="128"/>
    <cellStyle name="xl94" xfId="129"/>
    <cellStyle name="xl95" xfId="130"/>
    <cellStyle name="xl96" xfId="131"/>
    <cellStyle name="xl97" xfId="132"/>
    <cellStyle name="xl98" xfId="133"/>
    <cellStyle name="xl99" xfId="134"/>
    <cellStyle name="Денежный_вед. 2013" xfId="135"/>
    <cellStyle name="Обычный_вед. 2013" xfId="136"/>
    <cellStyle name="Обычный_вед. 2014" xfId="137"/>
    <cellStyle name="Excel Built-in Comma [0]" xfId="13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6FAFB"/>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832"/>
  <sheetViews>
    <sheetView showFormulas="false" showGridLines="true" showRowColHeaders="true" showZeros="true" rightToLeft="false" tabSelected="false" showOutlineSymbols="true" defaultGridColor="true" view="normal" topLeftCell="A47" colorId="64" zoomScale="100" zoomScaleNormal="100" zoomScalePageLayoutView="100" workbookViewId="0">
      <selection pane="topLeft" activeCell="A1" activeCellId="0" sqref="A1"/>
    </sheetView>
  </sheetViews>
  <sheetFormatPr defaultColWidth="8.8671875" defaultRowHeight="12" zeroHeight="false" outlineLevelRow="0" outlineLevelCol="0"/>
  <cols>
    <col collapsed="false" customWidth="true" hidden="false" outlineLevel="0" max="2" min="1" style="1" width="5.14"/>
    <col collapsed="false" customWidth="true" hidden="false" outlineLevel="0" max="3" min="3" style="1" width="10.99"/>
    <col collapsed="false" customWidth="true" hidden="false" outlineLevel="0" max="4" min="4" style="1" width="5.7"/>
    <col collapsed="false" customWidth="true" hidden="false" outlineLevel="0" max="5" min="5" style="1" width="36.42"/>
    <col collapsed="false" customWidth="true" hidden="false" outlineLevel="0" max="6" min="6" style="1" width="11.71"/>
    <col collapsed="false" customWidth="true" hidden="false" outlineLevel="0" max="7" min="7" style="2" width="11.99"/>
    <col collapsed="false" customWidth="true" hidden="false" outlineLevel="0" max="8" min="8" style="2" width="12.14"/>
    <col collapsed="false" customWidth="false" hidden="false" outlineLevel="0" max="9" min="9" style="2" width="8.86"/>
    <col collapsed="false" customWidth="true" hidden="false" outlineLevel="0" max="10" min="10" style="2" width="11.57"/>
    <col collapsed="false" customWidth="true" hidden="false" outlineLevel="0" max="11" min="11" style="2" width="10.14"/>
    <col collapsed="false" customWidth="false" hidden="false" outlineLevel="0" max="1024" min="12" style="2" width="8.86"/>
  </cols>
  <sheetData>
    <row r="1" customFormat="false" ht="12.75" hidden="false" customHeight="false" outlineLevel="0" collapsed="false">
      <c r="E1" s="3"/>
      <c r="F1" s="3"/>
      <c r="G1" s="4" t="s">
        <v>0</v>
      </c>
    </row>
    <row r="2" customFormat="false" ht="12.75" hidden="false" customHeight="false" outlineLevel="0" collapsed="false">
      <c r="E2" s="3"/>
      <c r="F2" s="3"/>
      <c r="G2" s="4" t="s">
        <v>1</v>
      </c>
    </row>
    <row r="3" customFormat="false" ht="12.75" hidden="false" customHeight="false" outlineLevel="0" collapsed="false">
      <c r="E3" s="3"/>
      <c r="F3" s="3"/>
      <c r="G3" s="4" t="s">
        <v>2</v>
      </c>
    </row>
    <row r="5" customFormat="false" ht="12.75" hidden="false" customHeight="false" outlineLevel="0" collapsed="false">
      <c r="G5" s="4" t="s">
        <v>3</v>
      </c>
    </row>
    <row r="6" customFormat="false" ht="12.75" hidden="false" customHeight="false" outlineLevel="0" collapsed="false">
      <c r="E6" s="5"/>
      <c r="G6" s="4" t="s">
        <v>1</v>
      </c>
    </row>
    <row r="7" customFormat="false" ht="12.75" hidden="false" customHeight="false" outlineLevel="0" collapsed="false">
      <c r="E7" s="5"/>
      <c r="G7" s="4" t="s">
        <v>4</v>
      </c>
    </row>
    <row r="8" customFormat="false" ht="12" hidden="false" customHeight="false" outlineLevel="0" collapsed="false">
      <c r="E8" s="5"/>
    </row>
    <row r="9" customFormat="false" ht="12" hidden="false" customHeight="false" outlineLevel="0" collapsed="false">
      <c r="E9" s="6"/>
    </row>
    <row r="10" customFormat="false" ht="12" hidden="false" customHeight="false" outlineLevel="0" collapsed="false">
      <c r="E10" s="6"/>
    </row>
    <row r="11" customFormat="false" ht="46.5" hidden="false" customHeight="true" outlineLevel="0" collapsed="false">
      <c r="B11" s="7" t="s">
        <v>5</v>
      </c>
      <c r="C11" s="7"/>
      <c r="D11" s="7"/>
      <c r="E11" s="7"/>
      <c r="F11" s="7"/>
      <c r="G11" s="7"/>
      <c r="H11" s="7"/>
    </row>
    <row r="12" customFormat="false" ht="12" hidden="false" customHeight="false" outlineLevel="0" collapsed="false">
      <c r="A12" s="8"/>
      <c r="B12" s="8"/>
      <c r="C12" s="8"/>
      <c r="D12" s="8"/>
      <c r="E12" s="8"/>
      <c r="F12" s="8"/>
    </row>
    <row r="13" customFormat="false" ht="36" hidden="false" customHeight="false" outlineLevel="0" collapsed="false">
      <c r="A13" s="9" t="s">
        <v>6</v>
      </c>
      <c r="B13" s="10" t="s">
        <v>7</v>
      </c>
      <c r="C13" s="11" t="s">
        <v>8</v>
      </c>
      <c r="D13" s="10" t="s">
        <v>9</v>
      </c>
      <c r="E13" s="10" t="s">
        <v>10</v>
      </c>
      <c r="F13" s="12" t="s">
        <v>11</v>
      </c>
      <c r="G13" s="12" t="s">
        <v>12</v>
      </c>
      <c r="H13" s="13" t="s">
        <v>13</v>
      </c>
    </row>
    <row r="14" customFormat="false" ht="12" hidden="false" customHeight="false" outlineLevel="0" collapsed="false">
      <c r="A14" s="11" t="s">
        <v>14</v>
      </c>
      <c r="B14" s="11" t="s">
        <v>15</v>
      </c>
      <c r="C14" s="11" t="s">
        <v>16</v>
      </c>
      <c r="D14" s="11" t="s">
        <v>17</v>
      </c>
      <c r="E14" s="10" t="n">
        <v>5</v>
      </c>
      <c r="F14" s="14" t="n">
        <v>6</v>
      </c>
      <c r="G14" s="15" t="n">
        <v>7</v>
      </c>
      <c r="H14" s="15" t="n">
        <v>8</v>
      </c>
    </row>
    <row r="15" customFormat="false" ht="12" hidden="false" customHeight="false" outlineLevel="0" collapsed="false">
      <c r="A15" s="16" t="s">
        <v>18</v>
      </c>
      <c r="B15" s="16" t="s">
        <v>19</v>
      </c>
      <c r="C15" s="11"/>
      <c r="D15" s="11"/>
      <c r="E15" s="17" t="s">
        <v>20</v>
      </c>
      <c r="F15" s="18" t="n">
        <f aca="false">F16+F24+F41+F69+F75+F103+F109+F115</f>
        <v>128091.007</v>
      </c>
      <c r="G15" s="18" t="n">
        <f aca="false">G16+G24+G41+G69+G75+G103+G109+G115</f>
        <v>81710.628</v>
      </c>
      <c r="H15" s="18" t="n">
        <f aca="false">H16+H24+H41+H69+H75+H103+H109+H115</f>
        <v>82565.928</v>
      </c>
    </row>
    <row r="16" customFormat="false" ht="48" hidden="false" customHeight="false" outlineLevel="0" collapsed="false">
      <c r="A16" s="16" t="s">
        <v>18</v>
      </c>
      <c r="B16" s="16" t="s">
        <v>21</v>
      </c>
      <c r="C16" s="11"/>
      <c r="D16" s="11"/>
      <c r="E16" s="19" t="s">
        <v>22</v>
      </c>
      <c r="F16" s="18" t="n">
        <f aca="false">F17</f>
        <v>1931.3</v>
      </c>
      <c r="G16" s="18" t="n">
        <f aca="false">G17</f>
        <v>1714</v>
      </c>
      <c r="H16" s="18" t="n">
        <f aca="false">H17</f>
        <v>1714</v>
      </c>
    </row>
    <row r="17" customFormat="false" ht="24" hidden="false" customHeight="false" outlineLevel="0" collapsed="false">
      <c r="A17" s="11" t="s">
        <v>18</v>
      </c>
      <c r="B17" s="11" t="s">
        <v>21</v>
      </c>
      <c r="C17" s="11" t="s">
        <v>23</v>
      </c>
      <c r="D17" s="10"/>
      <c r="E17" s="19" t="s">
        <v>24</v>
      </c>
      <c r="F17" s="20" t="n">
        <f aca="false">F19</f>
        <v>1931.3</v>
      </c>
      <c r="G17" s="20" t="n">
        <f aca="false">G19</f>
        <v>1714</v>
      </c>
      <c r="H17" s="20" t="n">
        <f aca="false">H19</f>
        <v>1714</v>
      </c>
    </row>
    <row r="18" customFormat="false" ht="36" hidden="false" customHeight="false" outlineLevel="0" collapsed="false">
      <c r="A18" s="11" t="s">
        <v>18</v>
      </c>
      <c r="B18" s="11" t="s">
        <v>21</v>
      </c>
      <c r="C18" s="11" t="s">
        <v>25</v>
      </c>
      <c r="D18" s="10"/>
      <c r="E18" s="19" t="s">
        <v>26</v>
      </c>
      <c r="F18" s="20"/>
      <c r="G18" s="20"/>
      <c r="H18" s="20"/>
    </row>
    <row r="19" customFormat="false" ht="12" hidden="false" customHeight="false" outlineLevel="0" collapsed="false">
      <c r="A19" s="11" t="s">
        <v>18</v>
      </c>
      <c r="B19" s="11" t="s">
        <v>21</v>
      </c>
      <c r="C19" s="11" t="s">
        <v>27</v>
      </c>
      <c r="D19" s="10"/>
      <c r="E19" s="19" t="s">
        <v>28</v>
      </c>
      <c r="F19" s="20" t="n">
        <f aca="false">F20</f>
        <v>1931.3</v>
      </c>
      <c r="G19" s="20" t="n">
        <f aca="false">G20</f>
        <v>1714</v>
      </c>
      <c r="H19" s="20" t="n">
        <f aca="false">H20</f>
        <v>1714</v>
      </c>
    </row>
    <row r="20" customFormat="false" ht="72" hidden="false" customHeight="false" outlineLevel="0" collapsed="false">
      <c r="A20" s="11" t="s">
        <v>18</v>
      </c>
      <c r="B20" s="11" t="s">
        <v>21</v>
      </c>
      <c r="C20" s="11" t="s">
        <v>27</v>
      </c>
      <c r="D20" s="21" t="s">
        <v>29</v>
      </c>
      <c r="E20" s="22" t="s">
        <v>30</v>
      </c>
      <c r="F20" s="20" t="n">
        <f aca="false">F21+F22+F23</f>
        <v>1931.3</v>
      </c>
      <c r="G20" s="20" t="n">
        <f aca="false">G21+G22+G23</f>
        <v>1714</v>
      </c>
      <c r="H20" s="20" t="n">
        <f aca="false">H21+H22+H23</f>
        <v>1714</v>
      </c>
    </row>
    <row r="21" customFormat="false" ht="24" hidden="false" customHeight="false" outlineLevel="0" collapsed="false">
      <c r="A21" s="11" t="s">
        <v>18</v>
      </c>
      <c r="B21" s="11" t="s">
        <v>21</v>
      </c>
      <c r="C21" s="11" t="s">
        <v>27</v>
      </c>
      <c r="D21" s="23" t="s">
        <v>31</v>
      </c>
      <c r="E21" s="24" t="s">
        <v>32</v>
      </c>
      <c r="F21" s="20" t="n">
        <v>1093</v>
      </c>
      <c r="G21" s="20" t="n">
        <v>942</v>
      </c>
      <c r="H21" s="20" t="n">
        <v>942</v>
      </c>
    </row>
    <row r="22" customFormat="false" ht="48" hidden="false" customHeight="false" outlineLevel="0" collapsed="false">
      <c r="A22" s="11" t="s">
        <v>18</v>
      </c>
      <c r="B22" s="11" t="s">
        <v>21</v>
      </c>
      <c r="C22" s="11" t="s">
        <v>27</v>
      </c>
      <c r="D22" s="23" t="s">
        <v>33</v>
      </c>
      <c r="E22" s="24" t="s">
        <v>34</v>
      </c>
      <c r="F22" s="20" t="n">
        <v>440.5</v>
      </c>
      <c r="G22" s="20" t="n">
        <v>375</v>
      </c>
      <c r="H22" s="20" t="n">
        <v>375</v>
      </c>
    </row>
    <row r="23" customFormat="false" ht="60" hidden="false" customHeight="false" outlineLevel="0" collapsed="false">
      <c r="A23" s="11" t="s">
        <v>18</v>
      </c>
      <c r="B23" s="11" t="s">
        <v>21</v>
      </c>
      <c r="C23" s="11" t="s">
        <v>27</v>
      </c>
      <c r="D23" s="23" t="n">
        <v>129</v>
      </c>
      <c r="E23" s="24" t="s">
        <v>35</v>
      </c>
      <c r="F23" s="20" t="n">
        <v>397.8</v>
      </c>
      <c r="G23" s="20" t="n">
        <v>397</v>
      </c>
      <c r="H23" s="20" t="n">
        <v>397</v>
      </c>
    </row>
    <row r="24" customFormat="false" ht="60" hidden="false" customHeight="false" outlineLevel="0" collapsed="false">
      <c r="A24" s="9" t="s">
        <v>18</v>
      </c>
      <c r="B24" s="9" t="s">
        <v>36</v>
      </c>
      <c r="C24" s="11"/>
      <c r="D24" s="10"/>
      <c r="E24" s="19" t="s">
        <v>37</v>
      </c>
      <c r="F24" s="18" t="n">
        <f aca="false">F25</f>
        <v>2560.4</v>
      </c>
      <c r="G24" s="18" t="n">
        <f aca="false">G25</f>
        <v>2199</v>
      </c>
      <c r="H24" s="18" t="n">
        <f aca="false">H25</f>
        <v>2199</v>
      </c>
    </row>
    <row r="25" customFormat="false" ht="24" hidden="false" customHeight="false" outlineLevel="0" collapsed="false">
      <c r="A25" s="10" t="s">
        <v>18</v>
      </c>
      <c r="B25" s="10" t="s">
        <v>36</v>
      </c>
      <c r="C25" s="11" t="s">
        <v>23</v>
      </c>
      <c r="D25" s="10"/>
      <c r="E25" s="19" t="s">
        <v>24</v>
      </c>
      <c r="F25" s="20" t="n">
        <f aca="false">F26</f>
        <v>2560.4</v>
      </c>
      <c r="G25" s="20" t="n">
        <f aca="false">G26</f>
        <v>2199</v>
      </c>
      <c r="H25" s="20" t="n">
        <f aca="false">H26</f>
        <v>2199</v>
      </c>
    </row>
    <row r="26" customFormat="false" ht="36" hidden="false" customHeight="false" outlineLevel="0" collapsed="false">
      <c r="A26" s="10" t="s">
        <v>18</v>
      </c>
      <c r="B26" s="10" t="s">
        <v>36</v>
      </c>
      <c r="C26" s="11" t="s">
        <v>25</v>
      </c>
      <c r="D26" s="10"/>
      <c r="E26" s="19" t="s">
        <v>26</v>
      </c>
      <c r="F26" s="20" t="n">
        <f aca="false">F27+F36</f>
        <v>2560.4</v>
      </c>
      <c r="G26" s="20" t="n">
        <f aca="false">G27+G36</f>
        <v>2199</v>
      </c>
      <c r="H26" s="20" t="n">
        <f aca="false">H27+H36</f>
        <v>2199</v>
      </c>
    </row>
    <row r="27" customFormat="false" ht="36" hidden="false" customHeight="false" outlineLevel="0" collapsed="false">
      <c r="A27" s="10" t="s">
        <v>18</v>
      </c>
      <c r="B27" s="10" t="s">
        <v>36</v>
      </c>
      <c r="C27" s="11" t="s">
        <v>38</v>
      </c>
      <c r="D27" s="10"/>
      <c r="E27" s="19" t="s">
        <v>39</v>
      </c>
      <c r="F27" s="20" t="n">
        <f aca="false">F28+F32+F34</f>
        <v>2144</v>
      </c>
      <c r="G27" s="20" t="n">
        <f aca="false">G28+G32+G34</f>
        <v>1785</v>
      </c>
      <c r="H27" s="20" t="n">
        <f aca="false">H28+H32+H34</f>
        <v>1785</v>
      </c>
    </row>
    <row r="28" customFormat="false" ht="72" hidden="false" customHeight="false" outlineLevel="0" collapsed="false">
      <c r="A28" s="10" t="s">
        <v>18</v>
      </c>
      <c r="B28" s="10" t="s">
        <v>36</v>
      </c>
      <c r="C28" s="11" t="s">
        <v>38</v>
      </c>
      <c r="D28" s="21" t="s">
        <v>29</v>
      </c>
      <c r="E28" s="22" t="s">
        <v>30</v>
      </c>
      <c r="F28" s="20" t="n">
        <f aca="false">F29+F30+F31</f>
        <v>2102</v>
      </c>
      <c r="G28" s="20" t="n">
        <f aca="false">G29+G30+G31</f>
        <v>1743</v>
      </c>
      <c r="H28" s="20" t="n">
        <f aca="false">H29+H30+H31</f>
        <v>1743</v>
      </c>
    </row>
    <row r="29" customFormat="false" ht="24" hidden="false" customHeight="false" outlineLevel="0" collapsed="false">
      <c r="A29" s="10" t="s">
        <v>18</v>
      </c>
      <c r="B29" s="10" t="s">
        <v>36</v>
      </c>
      <c r="C29" s="11" t="s">
        <v>38</v>
      </c>
      <c r="D29" s="23" t="s">
        <v>31</v>
      </c>
      <c r="E29" s="24" t="s">
        <v>32</v>
      </c>
      <c r="F29" s="20" t="n">
        <v>1296</v>
      </c>
      <c r="G29" s="20" t="n">
        <v>1102</v>
      </c>
      <c r="H29" s="20" t="n">
        <v>1102</v>
      </c>
    </row>
    <row r="30" customFormat="false" ht="48" hidden="false" customHeight="false" outlineLevel="0" collapsed="false">
      <c r="A30" s="10" t="s">
        <v>18</v>
      </c>
      <c r="B30" s="10" t="s">
        <v>36</v>
      </c>
      <c r="C30" s="11" t="s">
        <v>38</v>
      </c>
      <c r="D30" s="23" t="s">
        <v>33</v>
      </c>
      <c r="E30" s="24" t="s">
        <v>34</v>
      </c>
      <c r="F30" s="20" t="n">
        <v>320.19</v>
      </c>
      <c r="G30" s="20" t="n">
        <v>237</v>
      </c>
      <c r="H30" s="20" t="n">
        <v>237</v>
      </c>
    </row>
    <row r="31" customFormat="false" ht="60" hidden="false" customHeight="false" outlineLevel="0" collapsed="false">
      <c r="A31" s="10" t="s">
        <v>18</v>
      </c>
      <c r="B31" s="10" t="s">
        <v>36</v>
      </c>
      <c r="C31" s="11" t="s">
        <v>38</v>
      </c>
      <c r="D31" s="23" t="n">
        <v>129</v>
      </c>
      <c r="E31" s="24" t="s">
        <v>35</v>
      </c>
      <c r="F31" s="20" t="n">
        <v>485.81</v>
      </c>
      <c r="G31" s="20" t="n">
        <v>404</v>
      </c>
      <c r="H31" s="20" t="n">
        <v>404</v>
      </c>
    </row>
    <row r="32" customFormat="false" ht="24" hidden="false" customHeight="false" outlineLevel="0" collapsed="false">
      <c r="A32" s="10" t="s">
        <v>18</v>
      </c>
      <c r="B32" s="10" t="s">
        <v>36</v>
      </c>
      <c r="C32" s="11" t="s">
        <v>38</v>
      </c>
      <c r="D32" s="21" t="s">
        <v>40</v>
      </c>
      <c r="E32" s="22" t="s">
        <v>41</v>
      </c>
      <c r="F32" s="20" t="n">
        <f aca="false">F33</f>
        <v>40</v>
      </c>
      <c r="G32" s="20" t="n">
        <f aca="false">G33</f>
        <v>40</v>
      </c>
      <c r="H32" s="20" t="n">
        <f aca="false">H33</f>
        <v>40</v>
      </c>
    </row>
    <row r="33" customFormat="false" ht="24" hidden="false" customHeight="false" outlineLevel="0" collapsed="false">
      <c r="A33" s="10" t="s">
        <v>18</v>
      </c>
      <c r="B33" s="10" t="s">
        <v>36</v>
      </c>
      <c r="C33" s="11" t="s">
        <v>38</v>
      </c>
      <c r="D33" s="10" t="s">
        <v>42</v>
      </c>
      <c r="E33" s="19" t="s">
        <v>43</v>
      </c>
      <c r="F33" s="20" t="n">
        <v>40</v>
      </c>
      <c r="G33" s="20" t="n">
        <v>40</v>
      </c>
      <c r="H33" s="20" t="n">
        <v>40</v>
      </c>
    </row>
    <row r="34" customFormat="false" ht="12" hidden="false" customHeight="false" outlineLevel="0" collapsed="false">
      <c r="A34" s="10" t="s">
        <v>18</v>
      </c>
      <c r="B34" s="10" t="s">
        <v>36</v>
      </c>
      <c r="C34" s="11" t="s">
        <v>38</v>
      </c>
      <c r="D34" s="21" t="s">
        <v>44</v>
      </c>
      <c r="E34" s="22" t="s">
        <v>45</v>
      </c>
      <c r="F34" s="20" t="n">
        <f aca="false">F35</f>
        <v>2</v>
      </c>
      <c r="G34" s="20" t="n">
        <f aca="false">G35</f>
        <v>2</v>
      </c>
      <c r="H34" s="20" t="n">
        <f aca="false">H35</f>
        <v>2</v>
      </c>
    </row>
    <row r="35" customFormat="false" ht="12" hidden="false" customHeight="false" outlineLevel="0" collapsed="false">
      <c r="A35" s="10" t="s">
        <v>18</v>
      </c>
      <c r="B35" s="10" t="s">
        <v>36</v>
      </c>
      <c r="C35" s="11" t="s">
        <v>38</v>
      </c>
      <c r="D35" s="10" t="n">
        <v>853</v>
      </c>
      <c r="E35" s="24" t="s">
        <v>46</v>
      </c>
      <c r="F35" s="20" t="n">
        <v>2</v>
      </c>
      <c r="G35" s="20" t="n">
        <v>2</v>
      </c>
      <c r="H35" s="20" t="n">
        <v>2</v>
      </c>
    </row>
    <row r="36" customFormat="false" ht="60" hidden="false" customHeight="false" outlineLevel="0" collapsed="false">
      <c r="A36" s="10" t="s">
        <v>18</v>
      </c>
      <c r="B36" s="10" t="s">
        <v>36</v>
      </c>
      <c r="C36" s="11" t="s">
        <v>47</v>
      </c>
      <c r="D36" s="10"/>
      <c r="E36" s="24" t="s">
        <v>48</v>
      </c>
      <c r="F36" s="20" t="n">
        <f aca="false">F37</f>
        <v>416.4</v>
      </c>
      <c r="G36" s="20" t="n">
        <f aca="false">G37</f>
        <v>414</v>
      </c>
      <c r="H36" s="20" t="n">
        <f aca="false">H37</f>
        <v>414</v>
      </c>
    </row>
    <row r="37" customFormat="false" ht="72" hidden="false" customHeight="false" outlineLevel="0" collapsed="false">
      <c r="A37" s="10" t="s">
        <v>18</v>
      </c>
      <c r="B37" s="10" t="s">
        <v>36</v>
      </c>
      <c r="C37" s="11" t="s">
        <v>47</v>
      </c>
      <c r="D37" s="21" t="s">
        <v>29</v>
      </c>
      <c r="E37" s="22" t="s">
        <v>30</v>
      </c>
      <c r="F37" s="20" t="n">
        <f aca="false">F38+F40+F39</f>
        <v>416.4</v>
      </c>
      <c r="G37" s="20" t="n">
        <f aca="false">G38+G40+G39</f>
        <v>414</v>
      </c>
      <c r="H37" s="20" t="n">
        <f aca="false">H38+H40+H39</f>
        <v>414</v>
      </c>
    </row>
    <row r="38" customFormat="false" ht="24" hidden="false" customHeight="false" outlineLevel="0" collapsed="false">
      <c r="A38" s="10" t="s">
        <v>18</v>
      </c>
      <c r="B38" s="10" t="s">
        <v>36</v>
      </c>
      <c r="C38" s="11" t="s">
        <v>47</v>
      </c>
      <c r="D38" s="23" t="s">
        <v>31</v>
      </c>
      <c r="E38" s="24" t="s">
        <v>32</v>
      </c>
      <c r="F38" s="20" t="n">
        <v>255</v>
      </c>
      <c r="G38" s="20" t="n">
        <v>255</v>
      </c>
      <c r="H38" s="20" t="n">
        <v>255</v>
      </c>
    </row>
    <row r="39" customFormat="false" ht="24" hidden="false" customHeight="false" outlineLevel="0" collapsed="false">
      <c r="A39" s="10" t="s">
        <v>18</v>
      </c>
      <c r="B39" s="10" t="s">
        <v>36</v>
      </c>
      <c r="C39" s="11" t="s">
        <v>47</v>
      </c>
      <c r="D39" s="23" t="s">
        <v>33</v>
      </c>
      <c r="E39" s="24" t="s">
        <v>49</v>
      </c>
      <c r="F39" s="20" t="n">
        <v>64.812</v>
      </c>
      <c r="G39" s="20" t="n">
        <v>62</v>
      </c>
      <c r="H39" s="20" t="n">
        <v>62</v>
      </c>
    </row>
    <row r="40" customFormat="false" ht="60" hidden="false" customHeight="false" outlineLevel="0" collapsed="false">
      <c r="A40" s="10" t="s">
        <v>18</v>
      </c>
      <c r="B40" s="10" t="s">
        <v>36</v>
      </c>
      <c r="C40" s="11" t="s">
        <v>47</v>
      </c>
      <c r="D40" s="23" t="n">
        <v>129</v>
      </c>
      <c r="E40" s="24" t="s">
        <v>35</v>
      </c>
      <c r="F40" s="20" t="n">
        <v>96.588</v>
      </c>
      <c r="G40" s="20" t="n">
        <v>97</v>
      </c>
      <c r="H40" s="20" t="n">
        <v>97</v>
      </c>
    </row>
    <row r="41" customFormat="false" ht="60" hidden="false" customHeight="false" outlineLevel="0" collapsed="false">
      <c r="A41" s="9" t="s">
        <v>18</v>
      </c>
      <c r="B41" s="9" t="s">
        <v>50</v>
      </c>
      <c r="C41" s="10"/>
      <c r="D41" s="10"/>
      <c r="E41" s="19" t="s">
        <v>51</v>
      </c>
      <c r="F41" s="18" t="n">
        <f aca="false">F42</f>
        <v>32016.078</v>
      </c>
      <c r="G41" s="18" t="n">
        <f aca="false">G42</f>
        <v>31134.628</v>
      </c>
      <c r="H41" s="18" t="n">
        <f aca="false">H42</f>
        <v>31134.628</v>
      </c>
    </row>
    <row r="42" customFormat="false" ht="24" hidden="false" customHeight="false" outlineLevel="0" collapsed="false">
      <c r="A42" s="10" t="s">
        <v>18</v>
      </c>
      <c r="B42" s="10" t="s">
        <v>50</v>
      </c>
      <c r="C42" s="11" t="s">
        <v>23</v>
      </c>
      <c r="D42" s="10"/>
      <c r="E42" s="19" t="s">
        <v>24</v>
      </c>
      <c r="F42" s="18" t="n">
        <f aca="false">F43+F51</f>
        <v>32016.078</v>
      </c>
      <c r="G42" s="18" t="n">
        <f aca="false">G43+G51</f>
        <v>31134.628</v>
      </c>
      <c r="H42" s="18" t="n">
        <f aca="false">H43+H51</f>
        <v>31134.628</v>
      </c>
    </row>
    <row r="43" customFormat="false" ht="36" hidden="false" customHeight="false" outlineLevel="0" collapsed="false">
      <c r="A43" s="10" t="s">
        <v>18</v>
      </c>
      <c r="B43" s="10" t="s">
        <v>50</v>
      </c>
      <c r="C43" s="11" t="s">
        <v>52</v>
      </c>
      <c r="D43" s="11"/>
      <c r="E43" s="19" t="s">
        <v>53</v>
      </c>
      <c r="F43" s="20" t="n">
        <f aca="false">F44</f>
        <v>1090.092</v>
      </c>
      <c r="G43" s="20" t="n">
        <f aca="false">G44</f>
        <v>880.028</v>
      </c>
      <c r="H43" s="20" t="n">
        <f aca="false">H44</f>
        <v>880.028</v>
      </c>
    </row>
    <row r="44" customFormat="false" ht="60" hidden="false" customHeight="false" outlineLevel="0" collapsed="false">
      <c r="A44" s="10" t="s">
        <v>18</v>
      </c>
      <c r="B44" s="10" t="s">
        <v>50</v>
      </c>
      <c r="C44" s="10" t="n">
        <v>9950040680</v>
      </c>
      <c r="D44" s="10"/>
      <c r="E44" s="25" t="s">
        <v>54</v>
      </c>
      <c r="F44" s="20" t="n">
        <f aca="false">F45+F49</f>
        <v>1090.092</v>
      </c>
      <c r="G44" s="20" t="n">
        <f aca="false">G45+G49</f>
        <v>880.028</v>
      </c>
      <c r="H44" s="20" t="n">
        <f aca="false">H45+H49</f>
        <v>880.028</v>
      </c>
    </row>
    <row r="45" customFormat="false" ht="72" hidden="false" customHeight="false" outlineLevel="0" collapsed="false">
      <c r="A45" s="10" t="s">
        <v>18</v>
      </c>
      <c r="B45" s="10" t="s">
        <v>50</v>
      </c>
      <c r="C45" s="10" t="n">
        <v>9950040680</v>
      </c>
      <c r="D45" s="21" t="s">
        <v>29</v>
      </c>
      <c r="E45" s="22" t="s">
        <v>30</v>
      </c>
      <c r="F45" s="20" t="n">
        <f aca="false">F46+F48+F47</f>
        <v>1043.344</v>
      </c>
      <c r="G45" s="20" t="n">
        <f aca="false">G46+G47+G48</f>
        <v>833.28</v>
      </c>
      <c r="H45" s="20" t="n">
        <f aca="false">H46+H47+H48</f>
        <v>833.28</v>
      </c>
    </row>
    <row r="46" customFormat="false" ht="24" hidden="false" customHeight="false" outlineLevel="0" collapsed="false">
      <c r="A46" s="10" t="s">
        <v>18</v>
      </c>
      <c r="B46" s="10" t="s">
        <v>50</v>
      </c>
      <c r="C46" s="10" t="n">
        <v>9950040680</v>
      </c>
      <c r="D46" s="23" t="s">
        <v>31</v>
      </c>
      <c r="E46" s="24" t="s">
        <v>32</v>
      </c>
      <c r="F46" s="20" t="n">
        <v>758.3</v>
      </c>
      <c r="G46" s="20" t="n">
        <v>640</v>
      </c>
      <c r="H46" s="20" t="n">
        <v>640</v>
      </c>
    </row>
    <row r="47" customFormat="false" ht="48" hidden="false" customHeight="false" outlineLevel="0" collapsed="false">
      <c r="A47" s="10" t="s">
        <v>18</v>
      </c>
      <c r="B47" s="10" t="s">
        <v>50</v>
      </c>
      <c r="C47" s="10" t="n">
        <v>9950040680</v>
      </c>
      <c r="D47" s="23" t="s">
        <v>33</v>
      </c>
      <c r="E47" s="24" t="s">
        <v>34</v>
      </c>
      <c r="F47" s="20" t="n">
        <v>45.016</v>
      </c>
      <c r="G47" s="20"/>
      <c r="H47" s="20"/>
    </row>
    <row r="48" customFormat="false" ht="60" hidden="false" customHeight="false" outlineLevel="0" collapsed="false">
      <c r="A48" s="10" t="s">
        <v>18</v>
      </c>
      <c r="B48" s="10" t="s">
        <v>50</v>
      </c>
      <c r="C48" s="10" t="n">
        <v>9950040680</v>
      </c>
      <c r="D48" s="23" t="n">
        <v>129</v>
      </c>
      <c r="E48" s="24" t="s">
        <v>35</v>
      </c>
      <c r="F48" s="20" t="n">
        <v>240.028</v>
      </c>
      <c r="G48" s="20" t="n">
        <v>193.28</v>
      </c>
      <c r="H48" s="20" t="n">
        <v>193.28</v>
      </c>
    </row>
    <row r="49" customFormat="false" ht="24" hidden="false" customHeight="false" outlineLevel="0" collapsed="false">
      <c r="A49" s="10" t="s">
        <v>18</v>
      </c>
      <c r="B49" s="10" t="s">
        <v>50</v>
      </c>
      <c r="C49" s="10" t="n">
        <v>9950040680</v>
      </c>
      <c r="D49" s="21" t="s">
        <v>40</v>
      </c>
      <c r="E49" s="22" t="s">
        <v>41</v>
      </c>
      <c r="F49" s="20" t="n">
        <f aca="false">F50</f>
        <v>46.748</v>
      </c>
      <c r="G49" s="20" t="n">
        <f aca="false">G50</f>
        <v>46.748</v>
      </c>
      <c r="H49" s="20" t="n">
        <f aca="false">H50</f>
        <v>46.748</v>
      </c>
    </row>
    <row r="50" customFormat="false" ht="24" hidden="false" customHeight="false" outlineLevel="0" collapsed="false">
      <c r="A50" s="10" t="s">
        <v>18</v>
      </c>
      <c r="B50" s="10" t="s">
        <v>50</v>
      </c>
      <c r="C50" s="10" t="n">
        <v>9950040680</v>
      </c>
      <c r="D50" s="10" t="s">
        <v>42</v>
      </c>
      <c r="E50" s="19" t="s">
        <v>43</v>
      </c>
      <c r="F50" s="20" t="n">
        <v>46.748</v>
      </c>
      <c r="G50" s="20" t="n">
        <v>46.748</v>
      </c>
      <c r="H50" s="20" t="n">
        <v>46.748</v>
      </c>
    </row>
    <row r="51" customFormat="false" ht="36" hidden="false" customHeight="false" outlineLevel="0" collapsed="false">
      <c r="A51" s="10" t="s">
        <v>18</v>
      </c>
      <c r="B51" s="10" t="s">
        <v>50</v>
      </c>
      <c r="C51" s="11" t="s">
        <v>25</v>
      </c>
      <c r="D51" s="10"/>
      <c r="E51" s="19" t="s">
        <v>55</v>
      </c>
      <c r="F51" s="20" t="n">
        <f aca="false">F52+F59+F64</f>
        <v>30925.986</v>
      </c>
      <c r="G51" s="20" t="n">
        <f aca="false">G52+G59+G64</f>
        <v>30254.6</v>
      </c>
      <c r="H51" s="20" t="n">
        <f aca="false">H52+H59+H64</f>
        <v>30254.6</v>
      </c>
    </row>
    <row r="52" customFormat="false" ht="36" hidden="false" customHeight="false" outlineLevel="0" collapsed="false">
      <c r="A52" s="10" t="s">
        <v>18</v>
      </c>
      <c r="B52" s="10" t="s">
        <v>50</v>
      </c>
      <c r="C52" s="11" t="s">
        <v>56</v>
      </c>
      <c r="D52" s="10"/>
      <c r="E52" s="19" t="s">
        <v>57</v>
      </c>
      <c r="F52" s="20" t="n">
        <f aca="false">F53+F57</f>
        <v>21832.766</v>
      </c>
      <c r="G52" s="20" t="n">
        <f aca="false">G53+G57</f>
        <v>20990.7</v>
      </c>
      <c r="H52" s="20" t="n">
        <f aca="false">H53+H57</f>
        <v>20990.7</v>
      </c>
    </row>
    <row r="53" customFormat="false" ht="72" hidden="false" customHeight="false" outlineLevel="0" collapsed="false">
      <c r="A53" s="10" t="s">
        <v>18</v>
      </c>
      <c r="B53" s="10" t="s">
        <v>50</v>
      </c>
      <c r="C53" s="11" t="s">
        <v>56</v>
      </c>
      <c r="D53" s="21" t="s">
        <v>29</v>
      </c>
      <c r="E53" s="22" t="s">
        <v>30</v>
      </c>
      <c r="F53" s="20" t="n">
        <f aca="false">F54+F55+F56</f>
        <v>20837.616</v>
      </c>
      <c r="G53" s="20" t="n">
        <f aca="false">G54+G55+G56</f>
        <v>20489.7</v>
      </c>
      <c r="H53" s="20" t="n">
        <f aca="false">H54+H55+H56</f>
        <v>20489.7</v>
      </c>
    </row>
    <row r="54" customFormat="false" ht="24" hidden="false" customHeight="false" outlineLevel="0" collapsed="false">
      <c r="A54" s="10" t="s">
        <v>18</v>
      </c>
      <c r="B54" s="10" t="s">
        <v>50</v>
      </c>
      <c r="C54" s="11" t="s">
        <v>56</v>
      </c>
      <c r="D54" s="23" t="s">
        <v>31</v>
      </c>
      <c r="E54" s="24" t="s">
        <v>32</v>
      </c>
      <c r="F54" s="20" t="n">
        <v>12778</v>
      </c>
      <c r="G54" s="20" t="n">
        <v>12480.7</v>
      </c>
      <c r="H54" s="20" t="n">
        <v>12480.7</v>
      </c>
    </row>
    <row r="55" customFormat="false" ht="48" hidden="false" customHeight="false" outlineLevel="0" collapsed="false">
      <c r="A55" s="10" t="s">
        <v>18</v>
      </c>
      <c r="B55" s="10" t="s">
        <v>50</v>
      </c>
      <c r="C55" s="11" t="s">
        <v>56</v>
      </c>
      <c r="D55" s="23" t="s">
        <v>33</v>
      </c>
      <c r="E55" s="24" t="s">
        <v>34</v>
      </c>
      <c r="F55" s="20" t="n">
        <v>3257</v>
      </c>
      <c r="G55" s="20" t="n">
        <v>3257</v>
      </c>
      <c r="H55" s="20" t="n">
        <v>3257</v>
      </c>
    </row>
    <row r="56" customFormat="false" ht="60" hidden="false" customHeight="false" outlineLevel="0" collapsed="false">
      <c r="A56" s="10" t="s">
        <v>18</v>
      </c>
      <c r="B56" s="10" t="s">
        <v>50</v>
      </c>
      <c r="C56" s="11" t="s">
        <v>56</v>
      </c>
      <c r="D56" s="23" t="n">
        <v>129</v>
      </c>
      <c r="E56" s="24" t="s">
        <v>35</v>
      </c>
      <c r="F56" s="20" t="n">
        <v>4802.616</v>
      </c>
      <c r="G56" s="20" t="n">
        <v>4752</v>
      </c>
      <c r="H56" s="20" t="n">
        <v>4752</v>
      </c>
    </row>
    <row r="57" customFormat="false" ht="24" hidden="false" customHeight="false" outlineLevel="0" collapsed="false">
      <c r="A57" s="10" t="s">
        <v>18</v>
      </c>
      <c r="B57" s="10" t="s">
        <v>50</v>
      </c>
      <c r="C57" s="11" t="s">
        <v>56</v>
      </c>
      <c r="D57" s="21" t="s">
        <v>40</v>
      </c>
      <c r="E57" s="22" t="s">
        <v>41</v>
      </c>
      <c r="F57" s="20" t="n">
        <f aca="false">F58</f>
        <v>995.15</v>
      </c>
      <c r="G57" s="20" t="n">
        <f aca="false">G58</f>
        <v>501</v>
      </c>
      <c r="H57" s="20" t="n">
        <f aca="false">H58</f>
        <v>501</v>
      </c>
    </row>
    <row r="58" customFormat="false" ht="24" hidden="false" customHeight="false" outlineLevel="0" collapsed="false">
      <c r="A58" s="10" t="s">
        <v>18</v>
      </c>
      <c r="B58" s="10" t="s">
        <v>50</v>
      </c>
      <c r="C58" s="11" t="s">
        <v>56</v>
      </c>
      <c r="D58" s="10" t="s">
        <v>42</v>
      </c>
      <c r="E58" s="19" t="s">
        <v>43</v>
      </c>
      <c r="F58" s="20" t="n">
        <v>995.15</v>
      </c>
      <c r="G58" s="20" t="n">
        <v>501</v>
      </c>
      <c r="H58" s="20" t="n">
        <v>501</v>
      </c>
    </row>
    <row r="59" customFormat="false" ht="24" hidden="false" customHeight="false" outlineLevel="0" collapsed="false">
      <c r="A59" s="10" t="s">
        <v>18</v>
      </c>
      <c r="B59" s="10" t="s">
        <v>50</v>
      </c>
      <c r="C59" s="11" t="s">
        <v>58</v>
      </c>
      <c r="D59" s="10"/>
      <c r="E59" s="19" t="s">
        <v>59</v>
      </c>
      <c r="F59" s="20" t="n">
        <f aca="false">F60</f>
        <v>1474.284</v>
      </c>
      <c r="G59" s="20" t="n">
        <f aca="false">G60</f>
        <v>1434.9</v>
      </c>
      <c r="H59" s="20" t="n">
        <f aca="false">H60</f>
        <v>1434.9</v>
      </c>
    </row>
    <row r="60" customFormat="false" ht="72" hidden="false" customHeight="false" outlineLevel="0" collapsed="false">
      <c r="A60" s="10" t="s">
        <v>18</v>
      </c>
      <c r="B60" s="10" t="s">
        <v>50</v>
      </c>
      <c r="C60" s="11" t="s">
        <v>58</v>
      </c>
      <c r="D60" s="21" t="s">
        <v>29</v>
      </c>
      <c r="E60" s="22" t="s">
        <v>30</v>
      </c>
      <c r="F60" s="20" t="n">
        <f aca="false">F61+F62+F63</f>
        <v>1474.284</v>
      </c>
      <c r="G60" s="20" t="n">
        <f aca="false">G61+G62+G63</f>
        <v>1434.9</v>
      </c>
      <c r="H60" s="20" t="n">
        <f aca="false">H61+H62+H63</f>
        <v>1434.9</v>
      </c>
    </row>
    <row r="61" customFormat="false" ht="24" hidden="false" customHeight="false" outlineLevel="0" collapsed="false">
      <c r="A61" s="10" t="s">
        <v>18</v>
      </c>
      <c r="B61" s="10" t="s">
        <v>50</v>
      </c>
      <c r="C61" s="11" t="s">
        <v>58</v>
      </c>
      <c r="D61" s="23" t="s">
        <v>31</v>
      </c>
      <c r="E61" s="24" t="s">
        <v>32</v>
      </c>
      <c r="F61" s="20" t="n">
        <v>877.1</v>
      </c>
      <c r="G61" s="20" t="n">
        <v>877.1</v>
      </c>
      <c r="H61" s="20" t="n">
        <v>877.1</v>
      </c>
    </row>
    <row r="62" customFormat="false" ht="48" hidden="false" customHeight="false" outlineLevel="0" collapsed="false">
      <c r="A62" s="10" t="s">
        <v>18</v>
      </c>
      <c r="B62" s="10" t="s">
        <v>50</v>
      </c>
      <c r="C62" s="11" t="s">
        <v>58</v>
      </c>
      <c r="D62" s="23" t="s">
        <v>33</v>
      </c>
      <c r="E62" s="24" t="s">
        <v>34</v>
      </c>
      <c r="F62" s="20" t="n">
        <v>264.384</v>
      </c>
      <c r="G62" s="20" t="n">
        <v>225</v>
      </c>
      <c r="H62" s="20" t="n">
        <v>225</v>
      </c>
    </row>
    <row r="63" customFormat="false" ht="60" hidden="false" customHeight="false" outlineLevel="0" collapsed="false">
      <c r="A63" s="10" t="s">
        <v>18</v>
      </c>
      <c r="B63" s="10" t="s">
        <v>50</v>
      </c>
      <c r="C63" s="11" t="s">
        <v>58</v>
      </c>
      <c r="D63" s="23" t="n">
        <v>129</v>
      </c>
      <c r="E63" s="24" t="s">
        <v>35</v>
      </c>
      <c r="F63" s="20" t="n">
        <v>332.8</v>
      </c>
      <c r="G63" s="20" t="n">
        <v>332.8</v>
      </c>
      <c r="H63" s="20" t="n">
        <v>332.8</v>
      </c>
    </row>
    <row r="64" customFormat="false" ht="60" hidden="false" customHeight="false" outlineLevel="0" collapsed="false">
      <c r="A64" s="10" t="s">
        <v>18</v>
      </c>
      <c r="B64" s="10" t="s">
        <v>50</v>
      </c>
      <c r="C64" s="11" t="s">
        <v>60</v>
      </c>
      <c r="D64" s="23"/>
      <c r="E64" s="24" t="s">
        <v>61</v>
      </c>
      <c r="F64" s="20" t="n">
        <f aca="false">F65</f>
        <v>7618.936</v>
      </c>
      <c r="G64" s="20" t="n">
        <f aca="false">G65</f>
        <v>7829</v>
      </c>
      <c r="H64" s="20" t="n">
        <f aca="false">H65</f>
        <v>7829</v>
      </c>
    </row>
    <row r="65" customFormat="false" ht="72" hidden="false" customHeight="false" outlineLevel="0" collapsed="false">
      <c r="A65" s="10" t="s">
        <v>18</v>
      </c>
      <c r="B65" s="10" t="s">
        <v>50</v>
      </c>
      <c r="C65" s="11" t="s">
        <v>60</v>
      </c>
      <c r="D65" s="21" t="s">
        <v>29</v>
      </c>
      <c r="E65" s="22" t="s">
        <v>30</v>
      </c>
      <c r="F65" s="20" t="n">
        <f aca="false">F66+F67+F68</f>
        <v>7618.936</v>
      </c>
      <c r="G65" s="20" t="n">
        <f aca="false">G66+G67+G68</f>
        <v>7829</v>
      </c>
      <c r="H65" s="20" t="n">
        <f aca="false">H66+H67+H68</f>
        <v>7829</v>
      </c>
    </row>
    <row r="66" customFormat="false" ht="24" hidden="false" customHeight="false" outlineLevel="0" collapsed="false">
      <c r="A66" s="10" t="s">
        <v>18</v>
      </c>
      <c r="B66" s="10" t="s">
        <v>50</v>
      </c>
      <c r="C66" s="11" t="s">
        <v>60</v>
      </c>
      <c r="D66" s="23" t="s">
        <v>31</v>
      </c>
      <c r="E66" s="24" t="s">
        <v>32</v>
      </c>
      <c r="F66" s="20" t="n">
        <v>4596.7</v>
      </c>
      <c r="G66" s="20" t="n">
        <v>4715</v>
      </c>
      <c r="H66" s="20" t="n">
        <v>4715</v>
      </c>
    </row>
    <row r="67" customFormat="false" ht="24" hidden="false" customHeight="false" outlineLevel="0" collapsed="false">
      <c r="A67" s="10" t="s">
        <v>18</v>
      </c>
      <c r="B67" s="10" t="s">
        <v>50</v>
      </c>
      <c r="C67" s="11" t="s">
        <v>60</v>
      </c>
      <c r="D67" s="23" t="s">
        <v>33</v>
      </c>
      <c r="E67" s="24" t="s">
        <v>49</v>
      </c>
      <c r="F67" s="20" t="n">
        <v>1252.984</v>
      </c>
      <c r="G67" s="20" t="n">
        <v>1298</v>
      </c>
      <c r="H67" s="20" t="n">
        <v>1298</v>
      </c>
    </row>
    <row r="68" customFormat="false" ht="60" hidden="false" customHeight="false" outlineLevel="0" collapsed="false">
      <c r="A68" s="10" t="s">
        <v>18</v>
      </c>
      <c r="B68" s="10" t="s">
        <v>50</v>
      </c>
      <c r="C68" s="11" t="s">
        <v>60</v>
      </c>
      <c r="D68" s="23" t="n">
        <v>129</v>
      </c>
      <c r="E68" s="24" t="s">
        <v>35</v>
      </c>
      <c r="F68" s="20" t="n">
        <v>1769.252</v>
      </c>
      <c r="G68" s="20" t="n">
        <v>1816</v>
      </c>
      <c r="H68" s="20" t="n">
        <v>1816</v>
      </c>
    </row>
    <row r="69" customFormat="false" ht="12" hidden="false" customHeight="false" outlineLevel="0" collapsed="false">
      <c r="A69" s="9" t="s">
        <v>18</v>
      </c>
      <c r="B69" s="16" t="s">
        <v>62</v>
      </c>
      <c r="C69" s="16"/>
      <c r="D69" s="26"/>
      <c r="E69" s="27" t="s">
        <v>63</v>
      </c>
      <c r="F69" s="18" t="n">
        <f aca="false">F70</f>
        <v>103.6</v>
      </c>
      <c r="G69" s="18" t="n">
        <f aca="false">G70</f>
        <v>6.9</v>
      </c>
      <c r="H69" s="18" t="n">
        <f aca="false">H70</f>
        <v>11.1</v>
      </c>
    </row>
    <row r="70" customFormat="false" ht="24" hidden="false" customHeight="false" outlineLevel="0" collapsed="false">
      <c r="A70" s="10" t="s">
        <v>18</v>
      </c>
      <c r="B70" s="11" t="s">
        <v>62</v>
      </c>
      <c r="C70" s="11" t="s">
        <v>23</v>
      </c>
      <c r="D70" s="10"/>
      <c r="E70" s="19" t="s">
        <v>24</v>
      </c>
      <c r="F70" s="20" t="n">
        <f aca="false">F71</f>
        <v>103.6</v>
      </c>
      <c r="G70" s="20" t="n">
        <f aca="false">G71</f>
        <v>6.9</v>
      </c>
      <c r="H70" s="20" t="n">
        <f aca="false">H71</f>
        <v>11.1</v>
      </c>
    </row>
    <row r="71" customFormat="false" ht="36" hidden="false" customHeight="false" outlineLevel="0" collapsed="false">
      <c r="A71" s="28" t="s">
        <v>18</v>
      </c>
      <c r="B71" s="29" t="s">
        <v>62</v>
      </c>
      <c r="C71" s="30" t="s">
        <v>52</v>
      </c>
      <c r="D71" s="29"/>
      <c r="E71" s="31" t="s">
        <v>53</v>
      </c>
      <c r="F71" s="20" t="n">
        <f aca="false">F72</f>
        <v>103.6</v>
      </c>
      <c r="G71" s="20" t="n">
        <f aca="false">G72</f>
        <v>6.9</v>
      </c>
      <c r="H71" s="20" t="n">
        <f aca="false">H72</f>
        <v>11.1</v>
      </c>
    </row>
    <row r="72" customFormat="false" ht="60" hidden="false" customHeight="false" outlineLevel="0" collapsed="false">
      <c r="A72" s="10" t="s">
        <v>18</v>
      </c>
      <c r="B72" s="11" t="s">
        <v>62</v>
      </c>
      <c r="C72" s="30" t="s">
        <v>64</v>
      </c>
      <c r="D72" s="23"/>
      <c r="E72" s="32" t="s">
        <v>65</v>
      </c>
      <c r="F72" s="33" t="n">
        <f aca="false">F73</f>
        <v>103.6</v>
      </c>
      <c r="G72" s="33" t="n">
        <f aca="false">G73</f>
        <v>6.9</v>
      </c>
      <c r="H72" s="33" t="n">
        <f aca="false">H73</f>
        <v>11.1</v>
      </c>
    </row>
    <row r="73" customFormat="false" ht="24" hidden="false" customHeight="false" outlineLevel="0" collapsed="false">
      <c r="A73" s="10" t="s">
        <v>18</v>
      </c>
      <c r="B73" s="11" t="s">
        <v>62</v>
      </c>
      <c r="C73" s="30" t="s">
        <v>64</v>
      </c>
      <c r="D73" s="21" t="s">
        <v>40</v>
      </c>
      <c r="E73" s="22" t="s">
        <v>41</v>
      </c>
      <c r="F73" s="33" t="n">
        <f aca="false">F74</f>
        <v>103.6</v>
      </c>
      <c r="G73" s="33" t="n">
        <f aca="false">G74</f>
        <v>6.9</v>
      </c>
      <c r="H73" s="33" t="n">
        <f aca="false">H74</f>
        <v>11.1</v>
      </c>
    </row>
    <row r="74" customFormat="false" ht="24" hidden="false" customHeight="false" outlineLevel="0" collapsed="false">
      <c r="A74" s="10" t="s">
        <v>18</v>
      </c>
      <c r="B74" s="11" t="s">
        <v>62</v>
      </c>
      <c r="C74" s="30" t="s">
        <v>64</v>
      </c>
      <c r="D74" s="10" t="s">
        <v>42</v>
      </c>
      <c r="E74" s="19" t="s">
        <v>43</v>
      </c>
      <c r="F74" s="33" t="n">
        <v>103.6</v>
      </c>
      <c r="G74" s="20" t="n">
        <v>6.9</v>
      </c>
      <c r="H74" s="20" t="n">
        <v>11.1</v>
      </c>
    </row>
    <row r="75" customFormat="false" ht="48" hidden="false" customHeight="false" outlineLevel="0" collapsed="false">
      <c r="A75" s="9" t="s">
        <v>18</v>
      </c>
      <c r="B75" s="9" t="s">
        <v>66</v>
      </c>
      <c r="C75" s="11"/>
      <c r="D75" s="10"/>
      <c r="E75" s="19" t="s">
        <v>67</v>
      </c>
      <c r="F75" s="34" t="n">
        <f aca="false">F76</f>
        <v>13507.366</v>
      </c>
      <c r="G75" s="34" t="n">
        <f aca="false">G76</f>
        <v>13487.7</v>
      </c>
      <c r="H75" s="34" t="n">
        <f aca="false">H76</f>
        <v>13545.8</v>
      </c>
    </row>
    <row r="76" customFormat="false" ht="24" hidden="false" customHeight="false" outlineLevel="0" collapsed="false">
      <c r="A76" s="10" t="s">
        <v>18</v>
      </c>
      <c r="B76" s="10" t="s">
        <v>66</v>
      </c>
      <c r="C76" s="11" t="s">
        <v>23</v>
      </c>
      <c r="D76" s="10"/>
      <c r="E76" s="19" t="s">
        <v>24</v>
      </c>
      <c r="F76" s="20" t="n">
        <f aca="false">F77+F96</f>
        <v>13507.366</v>
      </c>
      <c r="G76" s="20" t="n">
        <f aca="false">G77+G96</f>
        <v>13487.7</v>
      </c>
      <c r="H76" s="20" t="n">
        <f aca="false">H77+H96</f>
        <v>13545.8</v>
      </c>
    </row>
    <row r="77" customFormat="false" ht="36" hidden="false" customHeight="false" outlineLevel="0" collapsed="false">
      <c r="A77" s="10" t="s">
        <v>18</v>
      </c>
      <c r="B77" s="10" t="s">
        <v>66</v>
      </c>
      <c r="C77" s="11" t="s">
        <v>25</v>
      </c>
      <c r="D77" s="10"/>
      <c r="E77" s="19" t="s">
        <v>26</v>
      </c>
      <c r="F77" s="20" t="n">
        <f aca="false">F78+F83+F92</f>
        <v>11029.805</v>
      </c>
      <c r="G77" s="20" t="n">
        <f aca="false">G78+G83+G92</f>
        <v>11659.3</v>
      </c>
      <c r="H77" s="20" t="n">
        <f aca="false">H78+H83+H92</f>
        <v>11659.3</v>
      </c>
    </row>
    <row r="78" customFormat="false" ht="36" hidden="false" customHeight="false" outlineLevel="0" collapsed="false">
      <c r="A78" s="10" t="s">
        <v>18</v>
      </c>
      <c r="B78" s="10" t="s">
        <v>66</v>
      </c>
      <c r="C78" s="11" t="s">
        <v>56</v>
      </c>
      <c r="D78" s="10"/>
      <c r="E78" s="19" t="s">
        <v>57</v>
      </c>
      <c r="F78" s="20" t="n">
        <f aca="false">F79</f>
        <v>5478.669</v>
      </c>
      <c r="G78" s="20" t="n">
        <f aca="false">G79</f>
        <v>6213.2</v>
      </c>
      <c r="H78" s="20" t="n">
        <f aca="false">H79</f>
        <v>6213.2</v>
      </c>
    </row>
    <row r="79" customFormat="false" ht="72" hidden="false" customHeight="false" outlineLevel="0" collapsed="false">
      <c r="A79" s="10" t="s">
        <v>18</v>
      </c>
      <c r="B79" s="10" t="s">
        <v>66</v>
      </c>
      <c r="C79" s="11" t="s">
        <v>56</v>
      </c>
      <c r="D79" s="21" t="s">
        <v>29</v>
      </c>
      <c r="E79" s="22" t="s">
        <v>30</v>
      </c>
      <c r="F79" s="20" t="n">
        <f aca="false">F80+F82+F81</f>
        <v>5478.669</v>
      </c>
      <c r="G79" s="20" t="n">
        <f aca="false">G80+G82+G81</f>
        <v>6213.2</v>
      </c>
      <c r="H79" s="20" t="n">
        <f aca="false">H80+H82+H81</f>
        <v>6213.2</v>
      </c>
    </row>
    <row r="80" customFormat="false" ht="24" hidden="false" customHeight="false" outlineLevel="0" collapsed="false">
      <c r="A80" s="10" t="s">
        <v>18</v>
      </c>
      <c r="B80" s="10" t="s">
        <v>66</v>
      </c>
      <c r="C80" s="11" t="s">
        <v>56</v>
      </c>
      <c r="D80" s="23" t="s">
        <v>31</v>
      </c>
      <c r="E80" s="24" t="s">
        <v>32</v>
      </c>
      <c r="F80" s="20" t="n">
        <v>3671.4</v>
      </c>
      <c r="G80" s="20" t="n">
        <v>3671.4</v>
      </c>
      <c r="H80" s="20" t="n">
        <v>3671.4</v>
      </c>
    </row>
    <row r="81" customFormat="false" ht="24" hidden="false" customHeight="false" outlineLevel="0" collapsed="false">
      <c r="A81" s="10" t="s">
        <v>18</v>
      </c>
      <c r="B81" s="10" t="s">
        <v>66</v>
      </c>
      <c r="C81" s="11" t="s">
        <v>56</v>
      </c>
      <c r="D81" s="23" t="s">
        <v>33</v>
      </c>
      <c r="E81" s="24" t="s">
        <v>49</v>
      </c>
      <c r="F81" s="20" t="n">
        <v>535.866</v>
      </c>
      <c r="G81" s="20" t="n">
        <v>1100</v>
      </c>
      <c r="H81" s="20" t="n">
        <v>1100</v>
      </c>
    </row>
    <row r="82" customFormat="false" ht="60" hidden="false" customHeight="false" outlineLevel="0" collapsed="false">
      <c r="A82" s="10" t="s">
        <v>18</v>
      </c>
      <c r="B82" s="10" t="s">
        <v>66</v>
      </c>
      <c r="C82" s="11" t="s">
        <v>56</v>
      </c>
      <c r="D82" s="23" t="n">
        <v>129</v>
      </c>
      <c r="E82" s="24" t="s">
        <v>35</v>
      </c>
      <c r="F82" s="20" t="n">
        <v>1271.403</v>
      </c>
      <c r="G82" s="20" t="n">
        <v>1441.8</v>
      </c>
      <c r="H82" s="20" t="n">
        <v>1441.8</v>
      </c>
    </row>
    <row r="83" customFormat="false" ht="36" hidden="false" customHeight="false" outlineLevel="0" collapsed="false">
      <c r="A83" s="10" t="s">
        <v>18</v>
      </c>
      <c r="B83" s="10" t="s">
        <v>66</v>
      </c>
      <c r="C83" s="35" t="s">
        <v>68</v>
      </c>
      <c r="D83" s="10"/>
      <c r="E83" s="19" t="s">
        <v>69</v>
      </c>
      <c r="F83" s="20" t="n">
        <f aca="false">F84+F88+F90</f>
        <v>2563.036</v>
      </c>
      <c r="G83" s="20" t="n">
        <f aca="false">G84+G88+G90</f>
        <v>2458</v>
      </c>
      <c r="H83" s="20" t="n">
        <f aca="false">H84+H88+H90</f>
        <v>2458</v>
      </c>
    </row>
    <row r="84" customFormat="false" ht="72" hidden="false" customHeight="false" outlineLevel="0" collapsed="false">
      <c r="A84" s="10" t="s">
        <v>18</v>
      </c>
      <c r="B84" s="10" t="s">
        <v>66</v>
      </c>
      <c r="C84" s="35" t="s">
        <v>68</v>
      </c>
      <c r="D84" s="21" t="s">
        <v>29</v>
      </c>
      <c r="E84" s="22" t="s">
        <v>30</v>
      </c>
      <c r="F84" s="20" t="n">
        <f aca="false">F85+F86+F87</f>
        <v>2506.836</v>
      </c>
      <c r="G84" s="20" t="n">
        <f aca="false">G85+G86+G87</f>
        <v>2401.8</v>
      </c>
      <c r="H84" s="20" t="n">
        <f aca="false">H85+H86+H87</f>
        <v>2401.8</v>
      </c>
    </row>
    <row r="85" customFormat="false" ht="24" hidden="false" customHeight="false" outlineLevel="0" collapsed="false">
      <c r="A85" s="10" t="s">
        <v>18</v>
      </c>
      <c r="B85" s="10" t="s">
        <v>66</v>
      </c>
      <c r="C85" s="35" t="s">
        <v>68</v>
      </c>
      <c r="D85" s="23" t="s">
        <v>31</v>
      </c>
      <c r="E85" s="24" t="s">
        <v>32</v>
      </c>
      <c r="F85" s="20" t="n">
        <v>1506.7</v>
      </c>
      <c r="G85" s="20" t="n">
        <v>1506.7</v>
      </c>
      <c r="H85" s="20" t="n">
        <v>1506.7</v>
      </c>
    </row>
    <row r="86" customFormat="false" ht="24" hidden="false" customHeight="false" outlineLevel="0" collapsed="false">
      <c r="A86" s="10" t="s">
        <v>18</v>
      </c>
      <c r="B86" s="10" t="s">
        <v>66</v>
      </c>
      <c r="C86" s="35" t="s">
        <v>68</v>
      </c>
      <c r="D86" s="23" t="s">
        <v>33</v>
      </c>
      <c r="E86" s="24" t="s">
        <v>49</v>
      </c>
      <c r="F86" s="20" t="n">
        <v>446.762</v>
      </c>
      <c r="G86" s="20" t="n">
        <v>338</v>
      </c>
      <c r="H86" s="20" t="n">
        <v>338</v>
      </c>
    </row>
    <row r="87" customFormat="false" ht="60" hidden="false" customHeight="false" outlineLevel="0" collapsed="false">
      <c r="A87" s="10" t="s">
        <v>18</v>
      </c>
      <c r="B87" s="10" t="s">
        <v>66</v>
      </c>
      <c r="C87" s="35" t="s">
        <v>68</v>
      </c>
      <c r="D87" s="23" t="n">
        <v>129</v>
      </c>
      <c r="E87" s="24" t="s">
        <v>35</v>
      </c>
      <c r="F87" s="20" t="n">
        <v>553.374</v>
      </c>
      <c r="G87" s="20" t="n">
        <v>557.1</v>
      </c>
      <c r="H87" s="20" t="n">
        <v>557.1</v>
      </c>
    </row>
    <row r="88" customFormat="false" ht="24" hidden="false" customHeight="false" outlineLevel="0" collapsed="false">
      <c r="A88" s="10" t="s">
        <v>18</v>
      </c>
      <c r="B88" s="10" t="s">
        <v>66</v>
      </c>
      <c r="C88" s="35" t="s">
        <v>68</v>
      </c>
      <c r="D88" s="21" t="s">
        <v>40</v>
      </c>
      <c r="E88" s="22" t="s">
        <v>41</v>
      </c>
      <c r="F88" s="20" t="n">
        <f aca="false">F89</f>
        <v>54.9</v>
      </c>
      <c r="G88" s="20" t="n">
        <f aca="false">G89</f>
        <v>54.9</v>
      </c>
      <c r="H88" s="20" t="n">
        <f aca="false">H89</f>
        <v>54.9</v>
      </c>
    </row>
    <row r="89" customFormat="false" ht="24" hidden="false" customHeight="false" outlineLevel="0" collapsed="false">
      <c r="A89" s="10" t="s">
        <v>18</v>
      </c>
      <c r="B89" s="10" t="s">
        <v>66</v>
      </c>
      <c r="C89" s="35" t="s">
        <v>68</v>
      </c>
      <c r="D89" s="10" t="s">
        <v>42</v>
      </c>
      <c r="E89" s="19" t="s">
        <v>43</v>
      </c>
      <c r="F89" s="20" t="n">
        <v>54.9</v>
      </c>
      <c r="G89" s="20" t="n">
        <v>54.9</v>
      </c>
      <c r="H89" s="20" t="n">
        <v>54.9</v>
      </c>
    </row>
    <row r="90" customFormat="false" ht="12" hidden="false" customHeight="false" outlineLevel="0" collapsed="false">
      <c r="A90" s="10" t="s">
        <v>18</v>
      </c>
      <c r="B90" s="10" t="s">
        <v>66</v>
      </c>
      <c r="C90" s="35" t="s">
        <v>68</v>
      </c>
      <c r="D90" s="10" t="s">
        <v>44</v>
      </c>
      <c r="E90" s="22" t="s">
        <v>45</v>
      </c>
      <c r="F90" s="20" t="n">
        <f aca="false">F91</f>
        <v>1.3</v>
      </c>
      <c r="G90" s="20" t="n">
        <f aca="false">G91</f>
        <v>1.3</v>
      </c>
      <c r="H90" s="20" t="n">
        <f aca="false">H91</f>
        <v>1.3</v>
      </c>
    </row>
    <row r="91" customFormat="false" ht="12" hidden="false" customHeight="false" outlineLevel="0" collapsed="false">
      <c r="A91" s="28" t="s">
        <v>18</v>
      </c>
      <c r="B91" s="28" t="s">
        <v>66</v>
      </c>
      <c r="C91" s="35" t="s">
        <v>68</v>
      </c>
      <c r="D91" s="10" t="n">
        <v>853</v>
      </c>
      <c r="E91" s="24" t="s">
        <v>46</v>
      </c>
      <c r="F91" s="36" t="n">
        <v>1.3</v>
      </c>
      <c r="G91" s="36" t="n">
        <v>1.3</v>
      </c>
      <c r="H91" s="36" t="n">
        <v>1.3</v>
      </c>
    </row>
    <row r="92" customFormat="false" ht="60" hidden="false" customHeight="false" outlineLevel="0" collapsed="false">
      <c r="A92" s="10" t="s">
        <v>18</v>
      </c>
      <c r="B92" s="10" t="s">
        <v>66</v>
      </c>
      <c r="C92" s="11" t="s">
        <v>60</v>
      </c>
      <c r="D92" s="23"/>
      <c r="E92" s="24" t="s">
        <v>61</v>
      </c>
      <c r="F92" s="20" t="n">
        <f aca="false">F93</f>
        <v>2988.1</v>
      </c>
      <c r="G92" s="20" t="n">
        <f aca="false">G93</f>
        <v>2988.1</v>
      </c>
      <c r="H92" s="20" t="n">
        <f aca="false">H93</f>
        <v>2988.1</v>
      </c>
    </row>
    <row r="93" customFormat="false" ht="72" hidden="false" customHeight="false" outlineLevel="0" collapsed="false">
      <c r="A93" s="10" t="s">
        <v>18</v>
      </c>
      <c r="B93" s="10" t="s">
        <v>66</v>
      </c>
      <c r="C93" s="11" t="s">
        <v>60</v>
      </c>
      <c r="D93" s="21" t="s">
        <v>29</v>
      </c>
      <c r="E93" s="22" t="s">
        <v>30</v>
      </c>
      <c r="F93" s="20" t="n">
        <f aca="false">F94+F95</f>
        <v>2988.1</v>
      </c>
      <c r="G93" s="20" t="n">
        <f aca="false">G94+G95</f>
        <v>2988.1</v>
      </c>
      <c r="H93" s="20" t="n">
        <f aca="false">H94+H95</f>
        <v>2988.1</v>
      </c>
    </row>
    <row r="94" customFormat="false" ht="24" hidden="false" customHeight="false" outlineLevel="0" collapsed="false">
      <c r="A94" s="10" t="s">
        <v>18</v>
      </c>
      <c r="B94" s="10" t="s">
        <v>66</v>
      </c>
      <c r="C94" s="11" t="s">
        <v>60</v>
      </c>
      <c r="D94" s="23" t="s">
        <v>31</v>
      </c>
      <c r="E94" s="24" t="s">
        <v>32</v>
      </c>
      <c r="F94" s="20" t="n">
        <v>2295</v>
      </c>
      <c r="G94" s="20" t="n">
        <v>2295</v>
      </c>
      <c r="H94" s="20" t="n">
        <v>2295</v>
      </c>
    </row>
    <row r="95" customFormat="false" ht="60" hidden="false" customHeight="false" outlineLevel="0" collapsed="false">
      <c r="A95" s="10" t="s">
        <v>18</v>
      </c>
      <c r="B95" s="10" t="s">
        <v>66</v>
      </c>
      <c r="C95" s="11" t="s">
        <v>60</v>
      </c>
      <c r="D95" s="23" t="n">
        <v>129</v>
      </c>
      <c r="E95" s="24" t="s">
        <v>35</v>
      </c>
      <c r="F95" s="20" t="n">
        <v>693.1</v>
      </c>
      <c r="G95" s="20" t="n">
        <v>693.1</v>
      </c>
      <c r="H95" s="20" t="n">
        <v>693.1</v>
      </c>
    </row>
    <row r="96" customFormat="false" ht="36" hidden="false" customHeight="false" outlineLevel="0" collapsed="false">
      <c r="A96" s="28" t="s">
        <v>18</v>
      </c>
      <c r="B96" s="28" t="s">
        <v>66</v>
      </c>
      <c r="C96" s="11" t="s">
        <v>52</v>
      </c>
      <c r="D96" s="11"/>
      <c r="E96" s="19" t="s">
        <v>53</v>
      </c>
      <c r="F96" s="36" t="n">
        <f aca="false">F97</f>
        <v>2477.561</v>
      </c>
      <c r="G96" s="36" t="n">
        <f aca="false">G97</f>
        <v>1828.4</v>
      </c>
      <c r="H96" s="36" t="n">
        <f aca="false">H97</f>
        <v>1886.5</v>
      </c>
    </row>
    <row r="97" customFormat="false" ht="48" hidden="false" customHeight="false" outlineLevel="0" collapsed="false">
      <c r="A97" s="10" t="s">
        <v>18</v>
      </c>
      <c r="B97" s="10" t="s">
        <v>66</v>
      </c>
      <c r="C97" s="11" t="s">
        <v>70</v>
      </c>
      <c r="D97" s="10"/>
      <c r="E97" s="19" t="s">
        <v>71</v>
      </c>
      <c r="F97" s="20" t="n">
        <f aca="false">F98+F101</f>
        <v>2477.561</v>
      </c>
      <c r="G97" s="20" t="n">
        <f aca="false">G98+G101</f>
        <v>1828.4</v>
      </c>
      <c r="H97" s="20" t="n">
        <f aca="false">H98+H101</f>
        <v>1886.5</v>
      </c>
    </row>
    <row r="98" customFormat="false" ht="72" hidden="false" customHeight="false" outlineLevel="0" collapsed="false">
      <c r="A98" s="10" t="s">
        <v>18</v>
      </c>
      <c r="B98" s="10" t="s">
        <v>66</v>
      </c>
      <c r="C98" s="11" t="s">
        <v>70</v>
      </c>
      <c r="D98" s="21" t="s">
        <v>29</v>
      </c>
      <c r="E98" s="22" t="s">
        <v>30</v>
      </c>
      <c r="F98" s="20" t="n">
        <f aca="false">F99+F100</f>
        <v>1607.561</v>
      </c>
      <c r="G98" s="20" t="n">
        <f aca="false">G99+G100</f>
        <v>924.2</v>
      </c>
      <c r="H98" s="20" t="n">
        <f aca="false">H99+H100</f>
        <v>924.2</v>
      </c>
    </row>
    <row r="99" customFormat="false" ht="24" hidden="false" customHeight="false" outlineLevel="0" collapsed="false">
      <c r="A99" s="10" t="s">
        <v>18</v>
      </c>
      <c r="B99" s="10" t="s">
        <v>66</v>
      </c>
      <c r="C99" s="11" t="s">
        <v>70</v>
      </c>
      <c r="D99" s="23" t="s">
        <v>33</v>
      </c>
      <c r="E99" s="24" t="s">
        <v>49</v>
      </c>
      <c r="F99" s="20" t="n">
        <v>1258.755</v>
      </c>
      <c r="G99" s="20" t="n">
        <v>733.9</v>
      </c>
      <c r="H99" s="20" t="n">
        <v>733.9</v>
      </c>
    </row>
    <row r="100" customFormat="false" ht="60" hidden="false" customHeight="false" outlineLevel="0" collapsed="false">
      <c r="A100" s="10" t="s">
        <v>18</v>
      </c>
      <c r="B100" s="10" t="s">
        <v>66</v>
      </c>
      <c r="C100" s="11" t="s">
        <v>70</v>
      </c>
      <c r="D100" s="23" t="n">
        <v>129</v>
      </c>
      <c r="E100" s="24" t="s">
        <v>35</v>
      </c>
      <c r="F100" s="20" t="n">
        <v>348.806</v>
      </c>
      <c r="G100" s="20" t="n">
        <v>190.3</v>
      </c>
      <c r="H100" s="20" t="n">
        <v>190.3</v>
      </c>
    </row>
    <row r="101" customFormat="false" ht="24" hidden="false" customHeight="false" outlineLevel="0" collapsed="false">
      <c r="A101" s="10" t="s">
        <v>18</v>
      </c>
      <c r="B101" s="10" t="s">
        <v>66</v>
      </c>
      <c r="C101" s="11" t="s">
        <v>70</v>
      </c>
      <c r="D101" s="21" t="s">
        <v>40</v>
      </c>
      <c r="E101" s="22" t="s">
        <v>41</v>
      </c>
      <c r="F101" s="20" t="n">
        <f aca="false">F102</f>
        <v>870</v>
      </c>
      <c r="G101" s="20" t="n">
        <f aca="false">G102</f>
        <v>904.2</v>
      </c>
      <c r="H101" s="20" t="n">
        <f aca="false">H102</f>
        <v>962.3</v>
      </c>
    </row>
    <row r="102" customFormat="false" ht="24" hidden="false" customHeight="false" outlineLevel="0" collapsed="false">
      <c r="A102" s="10" t="s">
        <v>18</v>
      </c>
      <c r="B102" s="10" t="s">
        <v>66</v>
      </c>
      <c r="C102" s="11" t="s">
        <v>70</v>
      </c>
      <c r="D102" s="10" t="s">
        <v>42</v>
      </c>
      <c r="E102" s="19" t="s">
        <v>43</v>
      </c>
      <c r="F102" s="20" t="n">
        <v>870</v>
      </c>
      <c r="G102" s="20" t="n">
        <v>904.2</v>
      </c>
      <c r="H102" s="20" t="n">
        <v>962.3</v>
      </c>
    </row>
    <row r="103" customFormat="false" ht="24" hidden="false" customHeight="false" outlineLevel="0" collapsed="false">
      <c r="A103" s="37" t="s">
        <v>18</v>
      </c>
      <c r="B103" s="38" t="s">
        <v>72</v>
      </c>
      <c r="C103" s="15"/>
      <c r="D103" s="15"/>
      <c r="E103" s="39" t="s">
        <v>73</v>
      </c>
      <c r="F103" s="18" t="n">
        <f aca="false">F104</f>
        <v>3581</v>
      </c>
      <c r="G103" s="20"/>
      <c r="H103" s="20"/>
    </row>
    <row r="104" customFormat="false" ht="24" hidden="false" customHeight="false" outlineLevel="0" collapsed="false">
      <c r="A104" s="28" t="s">
        <v>18</v>
      </c>
      <c r="B104" s="29" t="s">
        <v>72</v>
      </c>
      <c r="C104" s="11" t="s">
        <v>23</v>
      </c>
      <c r="D104" s="11"/>
      <c r="E104" s="19" t="s">
        <v>24</v>
      </c>
      <c r="F104" s="20" t="n">
        <f aca="false">F105</f>
        <v>3581</v>
      </c>
      <c r="G104" s="20"/>
      <c r="H104" s="20"/>
    </row>
    <row r="105" customFormat="false" ht="36" hidden="false" customHeight="false" outlineLevel="0" collapsed="false">
      <c r="A105" s="28" t="s">
        <v>18</v>
      </c>
      <c r="B105" s="29" t="s">
        <v>72</v>
      </c>
      <c r="C105" s="11" t="s">
        <v>74</v>
      </c>
      <c r="D105" s="11"/>
      <c r="E105" s="19" t="s">
        <v>75</v>
      </c>
      <c r="F105" s="20" t="n">
        <f aca="false">F106</f>
        <v>3581</v>
      </c>
      <c r="G105" s="20"/>
      <c r="H105" s="20"/>
    </row>
    <row r="106" customFormat="false" ht="24" hidden="false" customHeight="false" outlineLevel="0" collapsed="false">
      <c r="A106" s="28" t="s">
        <v>18</v>
      </c>
      <c r="B106" s="29" t="s">
        <v>72</v>
      </c>
      <c r="C106" s="15" t="n">
        <v>9940020170</v>
      </c>
      <c r="D106" s="15"/>
      <c r="E106" s="32" t="s">
        <v>76</v>
      </c>
      <c r="F106" s="20" t="n">
        <f aca="false">F107</f>
        <v>3581</v>
      </c>
      <c r="G106" s="20"/>
      <c r="H106" s="20"/>
    </row>
    <row r="107" customFormat="false" ht="24" hidden="false" customHeight="false" outlineLevel="0" collapsed="false">
      <c r="A107" s="28" t="s">
        <v>18</v>
      </c>
      <c r="B107" s="29" t="s">
        <v>72</v>
      </c>
      <c r="C107" s="15" t="n">
        <v>9940020170</v>
      </c>
      <c r="D107" s="21" t="s">
        <v>40</v>
      </c>
      <c r="E107" s="22" t="s">
        <v>41</v>
      </c>
      <c r="F107" s="20" t="n">
        <f aca="false">F108</f>
        <v>3581</v>
      </c>
      <c r="G107" s="20"/>
      <c r="H107" s="20"/>
    </row>
    <row r="108" customFormat="false" ht="24" hidden="false" customHeight="false" outlineLevel="0" collapsed="false">
      <c r="A108" s="28" t="s">
        <v>18</v>
      </c>
      <c r="B108" s="29" t="s">
        <v>72</v>
      </c>
      <c r="C108" s="15" t="n">
        <v>9940020170</v>
      </c>
      <c r="D108" s="10" t="s">
        <v>42</v>
      </c>
      <c r="E108" s="19" t="s">
        <v>43</v>
      </c>
      <c r="F108" s="20" t="n">
        <v>3581</v>
      </c>
      <c r="G108" s="20"/>
      <c r="H108" s="20"/>
    </row>
    <row r="109" customFormat="false" ht="12" hidden="false" customHeight="false" outlineLevel="0" collapsed="false">
      <c r="A109" s="9" t="s">
        <v>18</v>
      </c>
      <c r="B109" s="9" t="s">
        <v>77</v>
      </c>
      <c r="C109" s="16"/>
      <c r="D109" s="9"/>
      <c r="E109" s="40" t="s">
        <v>78</v>
      </c>
      <c r="F109" s="18" t="n">
        <f aca="false">F112</f>
        <v>200</v>
      </c>
      <c r="G109" s="18" t="n">
        <f aca="false">G112</f>
        <v>200</v>
      </c>
      <c r="H109" s="18" t="n">
        <f aca="false">H112</f>
        <v>200</v>
      </c>
    </row>
    <row r="110" customFormat="false" ht="24" hidden="false" customHeight="false" outlineLevel="0" collapsed="false">
      <c r="A110" s="10" t="s">
        <v>18</v>
      </c>
      <c r="B110" s="10" t="s">
        <v>77</v>
      </c>
      <c r="C110" s="11" t="s">
        <v>23</v>
      </c>
      <c r="D110" s="11"/>
      <c r="E110" s="19" t="s">
        <v>24</v>
      </c>
      <c r="F110" s="20" t="n">
        <f aca="false">F112</f>
        <v>200</v>
      </c>
      <c r="G110" s="20" t="n">
        <f aca="false">G112</f>
        <v>200</v>
      </c>
      <c r="H110" s="20" t="n">
        <f aca="false">H112</f>
        <v>200</v>
      </c>
    </row>
    <row r="111" customFormat="false" ht="24" hidden="false" customHeight="false" outlineLevel="0" collapsed="false">
      <c r="A111" s="10" t="s">
        <v>18</v>
      </c>
      <c r="B111" s="10" t="s">
        <v>77</v>
      </c>
      <c r="C111" s="11" t="s">
        <v>79</v>
      </c>
      <c r="D111" s="11"/>
      <c r="E111" s="19" t="s">
        <v>80</v>
      </c>
      <c r="F111" s="20" t="n">
        <f aca="false">F112</f>
        <v>200</v>
      </c>
      <c r="G111" s="20" t="n">
        <f aca="false">G112</f>
        <v>200</v>
      </c>
      <c r="H111" s="20" t="n">
        <f aca="false">H112</f>
        <v>200</v>
      </c>
    </row>
    <row r="112" customFormat="false" ht="24" hidden="false" customHeight="false" outlineLevel="0" collapsed="false">
      <c r="A112" s="10" t="s">
        <v>18</v>
      </c>
      <c r="B112" s="10" t="s">
        <v>77</v>
      </c>
      <c r="C112" s="11" t="s">
        <v>81</v>
      </c>
      <c r="D112" s="10"/>
      <c r="E112" s="19" t="s">
        <v>82</v>
      </c>
      <c r="F112" s="20" t="n">
        <f aca="false">F114</f>
        <v>200</v>
      </c>
      <c r="G112" s="20" t="n">
        <f aca="false">G114</f>
        <v>200</v>
      </c>
      <c r="H112" s="20" t="n">
        <f aca="false">H114</f>
        <v>200</v>
      </c>
    </row>
    <row r="113" customFormat="false" ht="12" hidden="false" customHeight="false" outlineLevel="0" collapsed="false">
      <c r="A113" s="10" t="s">
        <v>18</v>
      </c>
      <c r="B113" s="10" t="s">
        <v>77</v>
      </c>
      <c r="C113" s="11" t="s">
        <v>81</v>
      </c>
      <c r="D113" s="10" t="n">
        <v>800</v>
      </c>
      <c r="E113" s="19" t="s">
        <v>45</v>
      </c>
      <c r="F113" s="20" t="n">
        <v>200</v>
      </c>
      <c r="G113" s="20" t="n">
        <v>200</v>
      </c>
      <c r="H113" s="20" t="n">
        <v>200</v>
      </c>
    </row>
    <row r="114" customFormat="false" ht="12" hidden="false" customHeight="false" outlineLevel="0" collapsed="false">
      <c r="A114" s="10" t="s">
        <v>18</v>
      </c>
      <c r="B114" s="10" t="s">
        <v>77</v>
      </c>
      <c r="C114" s="11" t="s">
        <v>81</v>
      </c>
      <c r="D114" s="10" t="s">
        <v>83</v>
      </c>
      <c r="E114" s="19" t="s">
        <v>84</v>
      </c>
      <c r="F114" s="20" t="n">
        <v>200</v>
      </c>
      <c r="G114" s="20" t="n">
        <v>200</v>
      </c>
      <c r="H114" s="20" t="n">
        <v>200</v>
      </c>
    </row>
    <row r="115" customFormat="false" ht="12" hidden="false" customHeight="false" outlineLevel="0" collapsed="false">
      <c r="A115" s="9" t="s">
        <v>18</v>
      </c>
      <c r="B115" s="9" t="s">
        <v>85</v>
      </c>
      <c r="C115" s="11"/>
      <c r="D115" s="10"/>
      <c r="E115" s="40" t="s">
        <v>86</v>
      </c>
      <c r="F115" s="18" t="n">
        <f aca="false">F122+F116</f>
        <v>74191.263</v>
      </c>
      <c r="G115" s="18" t="n">
        <f aca="false">G122</f>
        <v>32968.4</v>
      </c>
      <c r="H115" s="18" t="n">
        <f aca="false">H122</f>
        <v>33761.4</v>
      </c>
    </row>
    <row r="116" customFormat="false" ht="36" hidden="false" customHeight="false" outlineLevel="0" collapsed="false">
      <c r="A116" s="10" t="s">
        <v>18</v>
      </c>
      <c r="B116" s="10" t="s">
        <v>85</v>
      </c>
      <c r="C116" s="11" t="s">
        <v>87</v>
      </c>
      <c r="D116" s="10"/>
      <c r="E116" s="19" t="s">
        <v>88</v>
      </c>
      <c r="F116" s="20" t="n">
        <f aca="false">F117</f>
        <v>160</v>
      </c>
      <c r="G116" s="18"/>
      <c r="H116" s="18"/>
    </row>
    <row r="117" customFormat="false" ht="60" hidden="false" customHeight="false" outlineLevel="0" collapsed="false">
      <c r="A117" s="10" t="s">
        <v>18</v>
      </c>
      <c r="B117" s="10" t="s">
        <v>85</v>
      </c>
      <c r="C117" s="11" t="s">
        <v>89</v>
      </c>
      <c r="D117" s="10"/>
      <c r="E117" s="19" t="s">
        <v>90</v>
      </c>
      <c r="F117" s="20" t="n">
        <f aca="false">F118</f>
        <v>160</v>
      </c>
      <c r="G117" s="18"/>
      <c r="H117" s="18"/>
    </row>
    <row r="118" customFormat="false" ht="36" hidden="false" customHeight="false" outlineLevel="0" collapsed="false">
      <c r="A118" s="10" t="s">
        <v>18</v>
      </c>
      <c r="B118" s="10" t="s">
        <v>85</v>
      </c>
      <c r="C118" s="11" t="s">
        <v>91</v>
      </c>
      <c r="D118" s="10"/>
      <c r="E118" s="19" t="s">
        <v>92</v>
      </c>
      <c r="F118" s="20" t="n">
        <f aca="false">F119</f>
        <v>160</v>
      </c>
      <c r="G118" s="18"/>
      <c r="H118" s="18"/>
    </row>
    <row r="119" customFormat="false" ht="36" hidden="false" customHeight="false" outlineLevel="0" collapsed="false">
      <c r="A119" s="10" t="s">
        <v>18</v>
      </c>
      <c r="B119" s="10" t="s">
        <v>85</v>
      </c>
      <c r="C119" s="11" t="s">
        <v>93</v>
      </c>
      <c r="D119" s="10"/>
      <c r="E119" s="19" t="s">
        <v>94</v>
      </c>
      <c r="F119" s="20" t="n">
        <f aca="false">F120</f>
        <v>160</v>
      </c>
      <c r="G119" s="18"/>
      <c r="H119" s="18"/>
    </row>
    <row r="120" customFormat="false" ht="24" hidden="false" customHeight="false" outlineLevel="0" collapsed="false">
      <c r="A120" s="10" t="s">
        <v>18</v>
      </c>
      <c r="B120" s="10" t="s">
        <v>85</v>
      </c>
      <c r="C120" s="11" t="s">
        <v>93</v>
      </c>
      <c r="D120" s="21" t="s">
        <v>40</v>
      </c>
      <c r="E120" s="22" t="s">
        <v>41</v>
      </c>
      <c r="F120" s="20" t="n">
        <f aca="false">F121</f>
        <v>160</v>
      </c>
      <c r="G120" s="18"/>
      <c r="H120" s="18"/>
    </row>
    <row r="121" customFormat="false" ht="24" hidden="false" customHeight="false" outlineLevel="0" collapsed="false">
      <c r="A121" s="10" t="s">
        <v>18</v>
      </c>
      <c r="B121" s="10" t="s">
        <v>85</v>
      </c>
      <c r="C121" s="11" t="s">
        <v>93</v>
      </c>
      <c r="D121" s="10" t="s">
        <v>42</v>
      </c>
      <c r="E121" s="19" t="s">
        <v>95</v>
      </c>
      <c r="F121" s="20" t="n">
        <v>160</v>
      </c>
      <c r="G121" s="18"/>
      <c r="H121" s="18"/>
    </row>
    <row r="122" customFormat="false" ht="24" hidden="false" customHeight="false" outlineLevel="0" collapsed="false">
      <c r="A122" s="10" t="s">
        <v>18</v>
      </c>
      <c r="B122" s="10" t="s">
        <v>85</v>
      </c>
      <c r="C122" s="11" t="s">
        <v>23</v>
      </c>
      <c r="D122" s="10"/>
      <c r="E122" s="19" t="s">
        <v>24</v>
      </c>
      <c r="F122" s="20" t="n">
        <f aca="false">F123+F138+F170</f>
        <v>74031.263</v>
      </c>
      <c r="G122" s="20" t="n">
        <f aca="false">G123+G138+G170</f>
        <v>32968.4</v>
      </c>
      <c r="H122" s="20" t="n">
        <f aca="false">H123+H138+H170</f>
        <v>33761.4</v>
      </c>
    </row>
    <row r="123" customFormat="false" ht="36" hidden="false" customHeight="false" outlineLevel="0" collapsed="false">
      <c r="A123" s="10" t="s">
        <v>18</v>
      </c>
      <c r="B123" s="10" t="s">
        <v>85</v>
      </c>
      <c r="C123" s="11" t="s">
        <v>25</v>
      </c>
      <c r="D123" s="10"/>
      <c r="E123" s="19" t="s">
        <v>26</v>
      </c>
      <c r="F123" s="20" t="n">
        <f aca="false">F124+F134</f>
        <v>7977.53</v>
      </c>
      <c r="G123" s="20" t="n">
        <f aca="false">G124+G134</f>
        <v>7950.3</v>
      </c>
      <c r="H123" s="20" t="n">
        <f aca="false">H124+H134</f>
        <v>7950.3</v>
      </c>
    </row>
    <row r="124" customFormat="false" ht="36" hidden="false" customHeight="false" outlineLevel="0" collapsed="false">
      <c r="A124" s="10" t="s">
        <v>18</v>
      </c>
      <c r="B124" s="10" t="s">
        <v>85</v>
      </c>
      <c r="C124" s="11" t="s">
        <v>56</v>
      </c>
      <c r="D124" s="10"/>
      <c r="E124" s="19" t="s">
        <v>57</v>
      </c>
      <c r="F124" s="20" t="n">
        <f aca="false">F125+F129+F131</f>
        <v>4242.83</v>
      </c>
      <c r="G124" s="20" t="n">
        <f aca="false">G125+G129</f>
        <v>4215.3</v>
      </c>
      <c r="H124" s="20" t="n">
        <f aca="false">H125+H129</f>
        <v>4215.3</v>
      </c>
    </row>
    <row r="125" customFormat="false" ht="72" hidden="false" customHeight="false" outlineLevel="0" collapsed="false">
      <c r="A125" s="10" t="s">
        <v>18</v>
      </c>
      <c r="B125" s="10" t="s">
        <v>85</v>
      </c>
      <c r="C125" s="11" t="s">
        <v>56</v>
      </c>
      <c r="D125" s="21" t="s">
        <v>29</v>
      </c>
      <c r="E125" s="22" t="s">
        <v>30</v>
      </c>
      <c r="F125" s="20" t="n">
        <f aca="false">F126+F127+F128</f>
        <v>3963.7</v>
      </c>
      <c r="G125" s="20" t="n">
        <f aca="false">G126+G127+G128</f>
        <v>3963.7</v>
      </c>
      <c r="H125" s="20" t="n">
        <f aca="false">H126+H127+H128</f>
        <v>3963.7</v>
      </c>
    </row>
    <row r="126" customFormat="false" ht="24" hidden="false" customHeight="false" outlineLevel="0" collapsed="false">
      <c r="A126" s="10" t="s">
        <v>18</v>
      </c>
      <c r="B126" s="10" t="s">
        <v>85</v>
      </c>
      <c r="C126" s="11" t="s">
        <v>56</v>
      </c>
      <c r="D126" s="23" t="s">
        <v>31</v>
      </c>
      <c r="E126" s="24" t="s">
        <v>32</v>
      </c>
      <c r="F126" s="20" t="n">
        <v>2081.8</v>
      </c>
      <c r="G126" s="20" t="n">
        <v>2081.8</v>
      </c>
      <c r="H126" s="20" t="n">
        <v>2081.8</v>
      </c>
    </row>
    <row r="127" customFormat="false" ht="24" hidden="false" customHeight="false" outlineLevel="0" collapsed="false">
      <c r="A127" s="10" t="s">
        <v>18</v>
      </c>
      <c r="B127" s="10" t="s">
        <v>85</v>
      </c>
      <c r="C127" s="11" t="s">
        <v>56</v>
      </c>
      <c r="D127" s="23" t="s">
        <v>33</v>
      </c>
      <c r="E127" s="24" t="s">
        <v>49</v>
      </c>
      <c r="F127" s="20" t="n">
        <v>997.13</v>
      </c>
      <c r="G127" s="20" t="n">
        <v>962.4</v>
      </c>
      <c r="H127" s="20" t="n">
        <v>962.4</v>
      </c>
    </row>
    <row r="128" customFormat="false" ht="60" hidden="false" customHeight="false" outlineLevel="0" collapsed="false">
      <c r="A128" s="10" t="s">
        <v>18</v>
      </c>
      <c r="B128" s="10" t="s">
        <v>85</v>
      </c>
      <c r="C128" s="11" t="s">
        <v>56</v>
      </c>
      <c r="D128" s="23" t="n">
        <v>129</v>
      </c>
      <c r="E128" s="24" t="s">
        <v>35</v>
      </c>
      <c r="F128" s="20" t="n">
        <v>884.77</v>
      </c>
      <c r="G128" s="20" t="n">
        <v>919.5</v>
      </c>
      <c r="H128" s="20" t="n">
        <v>919.5</v>
      </c>
    </row>
    <row r="129" customFormat="false" ht="24" hidden="false" customHeight="false" outlineLevel="0" collapsed="false">
      <c r="A129" s="10" t="s">
        <v>18</v>
      </c>
      <c r="B129" s="10" t="s">
        <v>85</v>
      </c>
      <c r="C129" s="11" t="s">
        <v>56</v>
      </c>
      <c r="D129" s="21" t="s">
        <v>40</v>
      </c>
      <c r="E129" s="22" t="s">
        <v>41</v>
      </c>
      <c r="F129" s="20" t="n">
        <f aca="false">F130</f>
        <v>278.83</v>
      </c>
      <c r="G129" s="20" t="n">
        <f aca="false">G130</f>
        <v>251.6</v>
      </c>
      <c r="H129" s="20" t="n">
        <f aca="false">H130</f>
        <v>251.6</v>
      </c>
    </row>
    <row r="130" customFormat="false" ht="24" hidden="false" customHeight="false" outlineLevel="0" collapsed="false">
      <c r="A130" s="10" t="s">
        <v>18</v>
      </c>
      <c r="B130" s="10" t="s">
        <v>85</v>
      </c>
      <c r="C130" s="11" t="s">
        <v>56</v>
      </c>
      <c r="D130" s="10" t="s">
        <v>42</v>
      </c>
      <c r="E130" s="19" t="s">
        <v>43</v>
      </c>
      <c r="F130" s="20" t="n">
        <v>278.83</v>
      </c>
      <c r="G130" s="20" t="n">
        <v>251.6</v>
      </c>
      <c r="H130" s="20" t="n">
        <v>251.6</v>
      </c>
    </row>
    <row r="131" customFormat="false" ht="12" hidden="false" customHeight="false" outlineLevel="0" collapsed="false">
      <c r="A131" s="10" t="s">
        <v>18</v>
      </c>
      <c r="B131" s="10" t="s">
        <v>85</v>
      </c>
      <c r="C131" s="11" t="s">
        <v>56</v>
      </c>
      <c r="D131" s="21" t="s">
        <v>44</v>
      </c>
      <c r="E131" s="22" t="s">
        <v>45</v>
      </c>
      <c r="F131" s="20" t="n">
        <f aca="false">F132</f>
        <v>0.3</v>
      </c>
      <c r="G131" s="20"/>
      <c r="H131" s="20"/>
    </row>
    <row r="132" customFormat="false" ht="12" hidden="false" customHeight="false" outlineLevel="0" collapsed="false">
      <c r="A132" s="10" t="s">
        <v>18</v>
      </c>
      <c r="B132" s="10" t="s">
        <v>85</v>
      </c>
      <c r="C132" s="11" t="s">
        <v>56</v>
      </c>
      <c r="D132" s="10" t="n">
        <v>853</v>
      </c>
      <c r="E132" s="24" t="s">
        <v>46</v>
      </c>
      <c r="F132" s="20" t="n">
        <v>0.3</v>
      </c>
      <c r="G132" s="20"/>
      <c r="H132" s="20"/>
    </row>
    <row r="133" customFormat="false" ht="60" hidden="false" customHeight="false" outlineLevel="0" collapsed="false">
      <c r="A133" s="10" t="s">
        <v>18</v>
      </c>
      <c r="B133" s="10" t="s">
        <v>85</v>
      </c>
      <c r="C133" s="11" t="s">
        <v>60</v>
      </c>
      <c r="D133" s="23"/>
      <c r="E133" s="24" t="s">
        <v>61</v>
      </c>
      <c r="F133" s="20" t="n">
        <f aca="false">F135+F136+F137</f>
        <v>3734.7</v>
      </c>
      <c r="G133" s="20" t="n">
        <f aca="false">G135+G136+G137</f>
        <v>3735</v>
      </c>
      <c r="H133" s="20" t="n">
        <f aca="false">H135+H136+H137</f>
        <v>3735</v>
      </c>
    </row>
    <row r="134" customFormat="false" ht="72" hidden="false" customHeight="false" outlineLevel="0" collapsed="false">
      <c r="A134" s="10" t="s">
        <v>18</v>
      </c>
      <c r="B134" s="10" t="s">
        <v>85</v>
      </c>
      <c r="C134" s="11" t="s">
        <v>60</v>
      </c>
      <c r="D134" s="21" t="s">
        <v>29</v>
      </c>
      <c r="E134" s="22" t="s">
        <v>30</v>
      </c>
      <c r="F134" s="20" t="n">
        <f aca="false">F135+F136+F137</f>
        <v>3734.7</v>
      </c>
      <c r="G134" s="20" t="n">
        <f aca="false">G135+G136+G137</f>
        <v>3735</v>
      </c>
      <c r="H134" s="20" t="n">
        <f aca="false">H135+H136+H137</f>
        <v>3735</v>
      </c>
    </row>
    <row r="135" customFormat="false" ht="24" hidden="false" customHeight="false" outlineLevel="0" collapsed="false">
      <c r="A135" s="10" t="s">
        <v>18</v>
      </c>
      <c r="B135" s="10" t="s">
        <v>85</v>
      </c>
      <c r="C135" s="11" t="s">
        <v>60</v>
      </c>
      <c r="D135" s="23" t="s">
        <v>31</v>
      </c>
      <c r="E135" s="24" t="s">
        <v>32</v>
      </c>
      <c r="F135" s="20" t="n">
        <v>2295</v>
      </c>
      <c r="G135" s="20" t="n">
        <v>2295</v>
      </c>
      <c r="H135" s="20" t="n">
        <v>2295</v>
      </c>
    </row>
    <row r="136" customFormat="false" ht="24" hidden="false" customHeight="false" outlineLevel="0" collapsed="false">
      <c r="A136" s="10" t="s">
        <v>18</v>
      </c>
      <c r="B136" s="10" t="s">
        <v>85</v>
      </c>
      <c r="C136" s="11" t="s">
        <v>60</v>
      </c>
      <c r="D136" s="23" t="s">
        <v>33</v>
      </c>
      <c r="E136" s="24" t="s">
        <v>49</v>
      </c>
      <c r="F136" s="20" t="n">
        <v>596.57</v>
      </c>
      <c r="G136" s="20" t="n">
        <v>574</v>
      </c>
      <c r="H136" s="20" t="n">
        <v>574</v>
      </c>
    </row>
    <row r="137" customFormat="false" ht="60" hidden="false" customHeight="false" outlineLevel="0" collapsed="false">
      <c r="A137" s="10" t="s">
        <v>18</v>
      </c>
      <c r="B137" s="10" t="s">
        <v>85</v>
      </c>
      <c r="C137" s="11" t="s">
        <v>60</v>
      </c>
      <c r="D137" s="23" t="n">
        <v>129</v>
      </c>
      <c r="E137" s="24" t="s">
        <v>35</v>
      </c>
      <c r="F137" s="20" t="n">
        <v>843.13</v>
      </c>
      <c r="G137" s="20" t="n">
        <v>866</v>
      </c>
      <c r="H137" s="20" t="n">
        <v>866</v>
      </c>
    </row>
    <row r="138" customFormat="false" ht="36" hidden="false" customHeight="false" outlineLevel="0" collapsed="false">
      <c r="A138" s="11" t="s">
        <v>18</v>
      </c>
      <c r="B138" s="11" t="n">
        <v>13</v>
      </c>
      <c r="C138" s="11" t="s">
        <v>74</v>
      </c>
      <c r="D138" s="10"/>
      <c r="E138" s="19" t="s">
        <v>75</v>
      </c>
      <c r="F138" s="20" t="n">
        <f aca="false">F139+F149+F152+F160+F167+F157</f>
        <v>65787.133</v>
      </c>
      <c r="G138" s="20" t="n">
        <f aca="false">G139+G149+G152+G160</f>
        <v>24754.1</v>
      </c>
      <c r="H138" s="20" t="n">
        <f aca="false">H139+H149+H152+H160</f>
        <v>25547.1</v>
      </c>
    </row>
    <row r="139" customFormat="false" ht="48" hidden="false" customHeight="false" outlineLevel="0" collapsed="false">
      <c r="A139" s="11" t="s">
        <v>18</v>
      </c>
      <c r="B139" s="11" t="s">
        <v>85</v>
      </c>
      <c r="C139" s="11" t="s">
        <v>96</v>
      </c>
      <c r="D139" s="23"/>
      <c r="E139" s="41" t="s">
        <v>97</v>
      </c>
      <c r="F139" s="42" t="n">
        <f aca="false">F140+F144+F146</f>
        <v>16405.597</v>
      </c>
      <c r="G139" s="42" t="n">
        <f aca="false">G140+G144+G146</f>
        <v>13070.4</v>
      </c>
      <c r="H139" s="42" t="n">
        <f aca="false">H140+H144+H146</f>
        <v>13863.4</v>
      </c>
    </row>
    <row r="140" customFormat="false" ht="72" hidden="false" customHeight="false" outlineLevel="0" collapsed="false">
      <c r="A140" s="11" t="s">
        <v>18</v>
      </c>
      <c r="B140" s="11" t="s">
        <v>85</v>
      </c>
      <c r="C140" s="11" t="s">
        <v>96</v>
      </c>
      <c r="D140" s="21" t="s">
        <v>29</v>
      </c>
      <c r="E140" s="22" t="s">
        <v>30</v>
      </c>
      <c r="F140" s="42" t="n">
        <f aca="false">F141+F142+F143</f>
        <v>7884.4</v>
      </c>
      <c r="G140" s="42" t="n">
        <f aca="false">G141+G142+G143</f>
        <v>7884.4</v>
      </c>
      <c r="H140" s="42" t="n">
        <f aca="false">H141+H142+H143</f>
        <v>7884.4</v>
      </c>
    </row>
    <row r="141" customFormat="false" ht="12" hidden="false" customHeight="false" outlineLevel="0" collapsed="false">
      <c r="A141" s="11" t="s">
        <v>18</v>
      </c>
      <c r="B141" s="11" t="s">
        <v>85</v>
      </c>
      <c r="C141" s="11" t="s">
        <v>96</v>
      </c>
      <c r="D141" s="23" t="s">
        <v>98</v>
      </c>
      <c r="E141" s="24" t="s">
        <v>99</v>
      </c>
      <c r="F141" s="42" t="n">
        <v>6039.1</v>
      </c>
      <c r="G141" s="42" t="n">
        <v>6039.1</v>
      </c>
      <c r="H141" s="42" t="n">
        <v>6039.1</v>
      </c>
    </row>
    <row r="142" customFormat="false" ht="24" hidden="false" customHeight="false" outlineLevel="0" collapsed="false">
      <c r="A142" s="11" t="s">
        <v>18</v>
      </c>
      <c r="B142" s="11" t="s">
        <v>85</v>
      </c>
      <c r="C142" s="11" t="s">
        <v>96</v>
      </c>
      <c r="D142" s="23" t="n">
        <v>112</v>
      </c>
      <c r="E142" s="24" t="s">
        <v>49</v>
      </c>
      <c r="F142" s="42" t="n">
        <v>21.6</v>
      </c>
      <c r="G142" s="42" t="n">
        <v>21.6</v>
      </c>
      <c r="H142" s="42" t="n">
        <v>21.6</v>
      </c>
    </row>
    <row r="143" customFormat="false" ht="48" hidden="false" customHeight="false" outlineLevel="0" collapsed="false">
      <c r="A143" s="11" t="s">
        <v>18</v>
      </c>
      <c r="B143" s="11" t="s">
        <v>85</v>
      </c>
      <c r="C143" s="11" t="s">
        <v>96</v>
      </c>
      <c r="D143" s="23" t="n">
        <v>119</v>
      </c>
      <c r="E143" s="24" t="s">
        <v>100</v>
      </c>
      <c r="F143" s="42" t="n">
        <v>1823.7</v>
      </c>
      <c r="G143" s="42" t="n">
        <v>1823.7</v>
      </c>
      <c r="H143" s="42" t="n">
        <v>1823.7</v>
      </c>
    </row>
    <row r="144" customFormat="false" ht="24" hidden="false" customHeight="false" outlineLevel="0" collapsed="false">
      <c r="A144" s="11" t="s">
        <v>18</v>
      </c>
      <c r="B144" s="11" t="s">
        <v>85</v>
      </c>
      <c r="C144" s="11" t="s">
        <v>96</v>
      </c>
      <c r="D144" s="21" t="s">
        <v>40</v>
      </c>
      <c r="E144" s="22" t="s">
        <v>41</v>
      </c>
      <c r="F144" s="42" t="n">
        <f aca="false">F145</f>
        <v>8481.097</v>
      </c>
      <c r="G144" s="42" t="n">
        <f aca="false">G145</f>
        <v>5164</v>
      </c>
      <c r="H144" s="42" t="n">
        <f aca="false">H145</f>
        <v>5957</v>
      </c>
    </row>
    <row r="145" customFormat="false" ht="24" hidden="false" customHeight="false" outlineLevel="0" collapsed="false">
      <c r="A145" s="11" t="s">
        <v>18</v>
      </c>
      <c r="B145" s="11" t="s">
        <v>85</v>
      </c>
      <c r="C145" s="11" t="s">
        <v>96</v>
      </c>
      <c r="D145" s="10" t="s">
        <v>42</v>
      </c>
      <c r="E145" s="19" t="s">
        <v>95</v>
      </c>
      <c r="F145" s="42" t="n">
        <v>8481.097</v>
      </c>
      <c r="G145" s="42" t="n">
        <v>5164</v>
      </c>
      <c r="H145" s="42" t="n">
        <v>5957</v>
      </c>
    </row>
    <row r="146" customFormat="false" ht="12" hidden="false" customHeight="false" outlineLevel="0" collapsed="false">
      <c r="A146" s="11" t="s">
        <v>18</v>
      </c>
      <c r="B146" s="11" t="s">
        <v>85</v>
      </c>
      <c r="C146" s="11" t="s">
        <v>96</v>
      </c>
      <c r="D146" s="21" t="s">
        <v>44</v>
      </c>
      <c r="E146" s="22" t="s">
        <v>45</v>
      </c>
      <c r="F146" s="20" t="n">
        <f aca="false">F148+F147</f>
        <v>40.1</v>
      </c>
      <c r="G146" s="20" t="n">
        <f aca="false">G148</f>
        <v>22</v>
      </c>
      <c r="H146" s="20" t="n">
        <f aca="false">H148</f>
        <v>22</v>
      </c>
    </row>
    <row r="147" customFormat="false" ht="24" hidden="false" customHeight="false" outlineLevel="0" collapsed="false">
      <c r="A147" s="11" t="s">
        <v>18</v>
      </c>
      <c r="B147" s="11" t="s">
        <v>85</v>
      </c>
      <c r="C147" s="11" t="s">
        <v>96</v>
      </c>
      <c r="D147" s="21" t="n">
        <v>851</v>
      </c>
      <c r="E147" s="22" t="s">
        <v>101</v>
      </c>
      <c r="F147" s="20" t="n">
        <v>18.1</v>
      </c>
      <c r="G147" s="20"/>
      <c r="H147" s="20"/>
    </row>
    <row r="148" customFormat="false" ht="24" hidden="false" customHeight="false" outlineLevel="0" collapsed="false">
      <c r="A148" s="11" t="s">
        <v>18</v>
      </c>
      <c r="B148" s="11" t="s">
        <v>85</v>
      </c>
      <c r="C148" s="11" t="s">
        <v>96</v>
      </c>
      <c r="D148" s="10" t="s">
        <v>102</v>
      </c>
      <c r="E148" s="24" t="s">
        <v>103</v>
      </c>
      <c r="F148" s="20" t="n">
        <v>22</v>
      </c>
      <c r="G148" s="20" t="n">
        <v>22</v>
      </c>
      <c r="H148" s="20" t="n">
        <v>22</v>
      </c>
    </row>
    <row r="149" customFormat="false" ht="48" hidden="false" customHeight="false" outlineLevel="0" collapsed="false">
      <c r="A149" s="11" t="s">
        <v>18</v>
      </c>
      <c r="B149" s="11" t="n">
        <v>13</v>
      </c>
      <c r="C149" s="11" t="s">
        <v>104</v>
      </c>
      <c r="D149" s="10"/>
      <c r="E149" s="19" t="s">
        <v>105</v>
      </c>
      <c r="F149" s="43" t="n">
        <f aca="false">F150</f>
        <v>257.07</v>
      </c>
      <c r="G149" s="43" t="n">
        <f aca="false">G150</f>
        <v>500</v>
      </c>
      <c r="H149" s="43" t="n">
        <f aca="false">H150</f>
        <v>500</v>
      </c>
    </row>
    <row r="150" customFormat="false" ht="24" hidden="false" customHeight="false" outlineLevel="0" collapsed="false">
      <c r="A150" s="11" t="s">
        <v>18</v>
      </c>
      <c r="B150" s="11" t="n">
        <v>13</v>
      </c>
      <c r="C150" s="11" t="s">
        <v>104</v>
      </c>
      <c r="D150" s="21" t="s">
        <v>40</v>
      </c>
      <c r="E150" s="22" t="s">
        <v>41</v>
      </c>
      <c r="F150" s="43" t="n">
        <f aca="false">F151</f>
        <v>257.07</v>
      </c>
      <c r="G150" s="43" t="n">
        <f aca="false">G151</f>
        <v>500</v>
      </c>
      <c r="H150" s="43" t="n">
        <f aca="false">H151</f>
        <v>500</v>
      </c>
    </row>
    <row r="151" customFormat="false" ht="24" hidden="false" customHeight="false" outlineLevel="0" collapsed="false">
      <c r="A151" s="11" t="s">
        <v>18</v>
      </c>
      <c r="B151" s="11" t="n">
        <v>13</v>
      </c>
      <c r="C151" s="11" t="s">
        <v>104</v>
      </c>
      <c r="D151" s="10" t="s">
        <v>42</v>
      </c>
      <c r="E151" s="19" t="s">
        <v>43</v>
      </c>
      <c r="F151" s="43" t="n">
        <v>257.07</v>
      </c>
      <c r="G151" s="43" t="n">
        <v>500</v>
      </c>
      <c r="H151" s="43" t="n">
        <v>500</v>
      </c>
    </row>
    <row r="152" customFormat="false" ht="24" hidden="false" customHeight="false" outlineLevel="0" collapsed="false">
      <c r="A152" s="11" t="s">
        <v>18</v>
      </c>
      <c r="B152" s="11" t="n">
        <v>13</v>
      </c>
      <c r="C152" s="11" t="s">
        <v>106</v>
      </c>
      <c r="D152" s="10"/>
      <c r="E152" s="19" t="s">
        <v>107</v>
      </c>
      <c r="F152" s="43" t="n">
        <f aca="false">F153+F155</f>
        <v>28825.5</v>
      </c>
      <c r="G152" s="43" t="n">
        <f aca="false">G153+G155</f>
        <v>1084</v>
      </c>
      <c r="H152" s="43" t="n">
        <f aca="false">H153+H155</f>
        <v>1084</v>
      </c>
    </row>
    <row r="153" customFormat="false" ht="24" hidden="false" customHeight="false" outlineLevel="0" collapsed="false">
      <c r="A153" s="11" t="s">
        <v>18</v>
      </c>
      <c r="B153" s="11" t="n">
        <v>13</v>
      </c>
      <c r="C153" s="11" t="s">
        <v>106</v>
      </c>
      <c r="D153" s="21" t="s">
        <v>40</v>
      </c>
      <c r="E153" s="22" t="s">
        <v>41</v>
      </c>
      <c r="F153" s="43" t="n">
        <f aca="false">F154</f>
        <v>1810.5</v>
      </c>
      <c r="G153" s="43" t="n">
        <f aca="false">G154</f>
        <v>1084</v>
      </c>
      <c r="H153" s="43" t="n">
        <f aca="false">H154</f>
        <v>1084</v>
      </c>
    </row>
    <row r="154" customFormat="false" ht="24" hidden="false" customHeight="false" outlineLevel="0" collapsed="false">
      <c r="A154" s="11" t="s">
        <v>18</v>
      </c>
      <c r="B154" s="11" t="n">
        <v>13</v>
      </c>
      <c r="C154" s="11" t="s">
        <v>106</v>
      </c>
      <c r="D154" s="10" t="s">
        <v>42</v>
      </c>
      <c r="E154" s="19" t="s">
        <v>43</v>
      </c>
      <c r="F154" s="43" t="n">
        <v>1810.5</v>
      </c>
      <c r="G154" s="43" t="n">
        <v>1084</v>
      </c>
      <c r="H154" s="43" t="n">
        <v>1084</v>
      </c>
    </row>
    <row r="155" customFormat="false" ht="12" hidden="false" customHeight="false" outlineLevel="0" collapsed="false">
      <c r="A155" s="11" t="s">
        <v>18</v>
      </c>
      <c r="B155" s="11" t="n">
        <v>13</v>
      </c>
      <c r="C155" s="11" t="s">
        <v>106</v>
      </c>
      <c r="D155" s="21" t="s">
        <v>44</v>
      </c>
      <c r="E155" s="22" t="s">
        <v>45</v>
      </c>
      <c r="F155" s="20" t="n">
        <f aca="false">F156</f>
        <v>27015</v>
      </c>
      <c r="G155" s="20" t="n">
        <f aca="false">G156</f>
        <v>0</v>
      </c>
      <c r="H155" s="20" t="n">
        <f aca="false">H156</f>
        <v>0</v>
      </c>
    </row>
    <row r="156" customFormat="false" ht="36" hidden="false" customHeight="false" outlineLevel="0" collapsed="false">
      <c r="A156" s="11" t="s">
        <v>18</v>
      </c>
      <c r="B156" s="11" t="n">
        <v>13</v>
      </c>
      <c r="C156" s="11" t="s">
        <v>106</v>
      </c>
      <c r="D156" s="10" t="n">
        <v>831</v>
      </c>
      <c r="E156" s="19" t="s">
        <v>108</v>
      </c>
      <c r="F156" s="20" t="n">
        <v>27015</v>
      </c>
      <c r="G156" s="20"/>
      <c r="H156" s="20"/>
    </row>
    <row r="157" customFormat="false" ht="48" hidden="false" customHeight="false" outlineLevel="0" collapsed="false">
      <c r="A157" s="11" t="s">
        <v>18</v>
      </c>
      <c r="B157" s="11" t="n">
        <v>13</v>
      </c>
      <c r="C157" s="11" t="s">
        <v>109</v>
      </c>
      <c r="D157" s="10"/>
      <c r="E157" s="19" t="s">
        <v>110</v>
      </c>
      <c r="F157" s="20" t="n">
        <f aca="false">F158</f>
        <v>126.9</v>
      </c>
      <c r="G157" s="20"/>
      <c r="H157" s="20"/>
    </row>
    <row r="158" customFormat="false" ht="24" hidden="false" customHeight="false" outlineLevel="0" collapsed="false">
      <c r="A158" s="11" t="s">
        <v>18</v>
      </c>
      <c r="B158" s="11" t="n">
        <v>13</v>
      </c>
      <c r="C158" s="11" t="s">
        <v>109</v>
      </c>
      <c r="D158" s="21" t="s">
        <v>40</v>
      </c>
      <c r="E158" s="22" t="s">
        <v>41</v>
      </c>
      <c r="F158" s="20" t="n">
        <f aca="false">F159</f>
        <v>126.9</v>
      </c>
      <c r="G158" s="20"/>
      <c r="H158" s="20"/>
    </row>
    <row r="159" customFormat="false" ht="24" hidden="false" customHeight="false" outlineLevel="0" collapsed="false">
      <c r="A159" s="11" t="s">
        <v>18</v>
      </c>
      <c r="B159" s="11" t="n">
        <v>13</v>
      </c>
      <c r="C159" s="11" t="s">
        <v>109</v>
      </c>
      <c r="D159" s="10" t="s">
        <v>42</v>
      </c>
      <c r="E159" s="19" t="s">
        <v>43</v>
      </c>
      <c r="F159" s="20" t="n">
        <v>126.9</v>
      </c>
      <c r="G159" s="20"/>
      <c r="H159" s="20"/>
    </row>
    <row r="160" customFormat="false" ht="24" hidden="false" customHeight="false" outlineLevel="0" collapsed="false">
      <c r="A160" s="11" t="s">
        <v>18</v>
      </c>
      <c r="B160" s="11" t="s">
        <v>85</v>
      </c>
      <c r="C160" s="11" t="s">
        <v>111</v>
      </c>
      <c r="D160" s="23"/>
      <c r="E160" s="41" t="s">
        <v>112</v>
      </c>
      <c r="F160" s="20" t="n">
        <f aca="false">F161+F165</f>
        <v>10084.3</v>
      </c>
      <c r="G160" s="20" t="n">
        <f aca="false">G161+G165</f>
        <v>10099.7</v>
      </c>
      <c r="H160" s="20" t="n">
        <f aca="false">H161+H165</f>
        <v>10099.7</v>
      </c>
    </row>
    <row r="161" customFormat="false" ht="72" hidden="false" customHeight="false" outlineLevel="0" collapsed="false">
      <c r="A161" s="11" t="s">
        <v>18</v>
      </c>
      <c r="B161" s="11" t="s">
        <v>85</v>
      </c>
      <c r="C161" s="11" t="s">
        <v>111</v>
      </c>
      <c r="D161" s="21" t="s">
        <v>29</v>
      </c>
      <c r="E161" s="22" t="s">
        <v>30</v>
      </c>
      <c r="F161" s="20" t="n">
        <f aca="false">F162+F163+F164</f>
        <v>9651.2</v>
      </c>
      <c r="G161" s="20" t="n">
        <f aca="false">G162+G163+G164</f>
        <v>9651.2</v>
      </c>
      <c r="H161" s="20" t="n">
        <f aca="false">H162+H163+H164</f>
        <v>9651.2</v>
      </c>
    </row>
    <row r="162" customFormat="false" ht="12" hidden="false" customHeight="false" outlineLevel="0" collapsed="false">
      <c r="A162" s="11" t="s">
        <v>18</v>
      </c>
      <c r="B162" s="11" t="s">
        <v>85</v>
      </c>
      <c r="C162" s="11" t="s">
        <v>111</v>
      </c>
      <c r="D162" s="23" t="s">
        <v>98</v>
      </c>
      <c r="E162" s="24" t="s">
        <v>99</v>
      </c>
      <c r="F162" s="20" t="n">
        <v>5912.6</v>
      </c>
      <c r="G162" s="20" t="n">
        <v>5912.6</v>
      </c>
      <c r="H162" s="20" t="n">
        <v>5912.6</v>
      </c>
    </row>
    <row r="163" customFormat="false" ht="24" hidden="false" customHeight="false" outlineLevel="0" collapsed="false">
      <c r="A163" s="11" t="s">
        <v>18</v>
      </c>
      <c r="B163" s="11" t="s">
        <v>85</v>
      </c>
      <c r="C163" s="11" t="s">
        <v>111</v>
      </c>
      <c r="D163" s="23" t="n">
        <v>112</v>
      </c>
      <c r="E163" s="24" t="s">
        <v>49</v>
      </c>
      <c r="F163" s="20" t="n">
        <v>1500</v>
      </c>
      <c r="G163" s="20" t="n">
        <v>1500</v>
      </c>
      <c r="H163" s="20" t="n">
        <v>1500</v>
      </c>
    </row>
    <row r="164" customFormat="false" ht="48" hidden="false" customHeight="false" outlineLevel="0" collapsed="false">
      <c r="A164" s="11" t="s">
        <v>18</v>
      </c>
      <c r="B164" s="11" t="s">
        <v>85</v>
      </c>
      <c r="C164" s="11" t="s">
        <v>111</v>
      </c>
      <c r="D164" s="23" t="n">
        <v>119</v>
      </c>
      <c r="E164" s="24" t="s">
        <v>100</v>
      </c>
      <c r="F164" s="20" t="n">
        <v>2238.6</v>
      </c>
      <c r="G164" s="20" t="n">
        <v>2238.6</v>
      </c>
      <c r="H164" s="20" t="n">
        <v>2238.6</v>
      </c>
    </row>
    <row r="165" customFormat="false" ht="24" hidden="false" customHeight="false" outlineLevel="0" collapsed="false">
      <c r="A165" s="11" t="s">
        <v>18</v>
      </c>
      <c r="B165" s="11" t="s">
        <v>85</v>
      </c>
      <c r="C165" s="11" t="s">
        <v>111</v>
      </c>
      <c r="D165" s="21" t="s">
        <v>40</v>
      </c>
      <c r="E165" s="22" t="s">
        <v>41</v>
      </c>
      <c r="F165" s="20" t="n">
        <f aca="false">F166</f>
        <v>433.1</v>
      </c>
      <c r="G165" s="20" t="n">
        <f aca="false">G166</f>
        <v>448.5</v>
      </c>
      <c r="H165" s="20" t="n">
        <f aca="false">H166</f>
        <v>448.5</v>
      </c>
    </row>
    <row r="166" customFormat="false" ht="24" hidden="false" customHeight="false" outlineLevel="0" collapsed="false">
      <c r="A166" s="11" t="s">
        <v>18</v>
      </c>
      <c r="B166" s="11" t="s">
        <v>85</v>
      </c>
      <c r="C166" s="11" t="s">
        <v>111</v>
      </c>
      <c r="D166" s="10" t="s">
        <v>42</v>
      </c>
      <c r="E166" s="19" t="s">
        <v>95</v>
      </c>
      <c r="F166" s="20" t="n">
        <v>433.1</v>
      </c>
      <c r="G166" s="20" t="n">
        <v>448.5</v>
      </c>
      <c r="H166" s="20" t="n">
        <v>448.5</v>
      </c>
    </row>
    <row r="167" customFormat="false" ht="36" hidden="false" customHeight="false" outlineLevel="0" collapsed="false">
      <c r="A167" s="11" t="s">
        <v>18</v>
      </c>
      <c r="B167" s="11" t="s">
        <v>85</v>
      </c>
      <c r="C167" s="11" t="s">
        <v>113</v>
      </c>
      <c r="D167" s="11"/>
      <c r="E167" s="19" t="s">
        <v>114</v>
      </c>
      <c r="F167" s="20" t="n">
        <f aca="false">F168</f>
        <v>10087.766</v>
      </c>
      <c r="G167" s="20"/>
      <c r="H167" s="20"/>
    </row>
    <row r="168" customFormat="false" ht="36" hidden="false" customHeight="false" outlineLevel="0" collapsed="false">
      <c r="A168" s="11" t="s">
        <v>18</v>
      </c>
      <c r="B168" s="11" t="s">
        <v>85</v>
      </c>
      <c r="C168" s="11" t="s">
        <v>113</v>
      </c>
      <c r="D168" s="10" t="n">
        <v>400</v>
      </c>
      <c r="E168" s="19" t="s">
        <v>115</v>
      </c>
      <c r="F168" s="20" t="n">
        <f aca="false">F169</f>
        <v>10087.766</v>
      </c>
      <c r="G168" s="20"/>
      <c r="H168" s="20"/>
    </row>
    <row r="169" customFormat="false" ht="48" hidden="false" customHeight="false" outlineLevel="0" collapsed="false">
      <c r="A169" s="11" t="s">
        <v>18</v>
      </c>
      <c r="B169" s="11" t="s">
        <v>85</v>
      </c>
      <c r="C169" s="11" t="s">
        <v>113</v>
      </c>
      <c r="D169" s="10" t="n">
        <v>412</v>
      </c>
      <c r="E169" s="19" t="s">
        <v>116</v>
      </c>
      <c r="F169" s="20" t="n">
        <v>10087.766</v>
      </c>
      <c r="G169" s="20"/>
      <c r="H169" s="20"/>
    </row>
    <row r="170" customFormat="false" ht="36" hidden="false" customHeight="false" outlineLevel="0" collapsed="false">
      <c r="A170" s="10" t="s">
        <v>18</v>
      </c>
      <c r="B170" s="10" t="s">
        <v>85</v>
      </c>
      <c r="C170" s="11" t="s">
        <v>52</v>
      </c>
      <c r="D170" s="11"/>
      <c r="E170" s="19" t="s">
        <v>53</v>
      </c>
      <c r="F170" s="20" t="n">
        <f aca="false">F171+F177</f>
        <v>266.6</v>
      </c>
      <c r="G170" s="20" t="n">
        <f aca="false">G171</f>
        <v>264</v>
      </c>
      <c r="H170" s="20" t="n">
        <f aca="false">H171</f>
        <v>264</v>
      </c>
    </row>
    <row r="171" customFormat="false" ht="84" hidden="false" customHeight="false" outlineLevel="0" collapsed="false">
      <c r="A171" s="10" t="s">
        <v>18</v>
      </c>
      <c r="B171" s="10" t="s">
        <v>85</v>
      </c>
      <c r="C171" s="44" t="s">
        <v>117</v>
      </c>
      <c r="D171" s="45"/>
      <c r="E171" s="46" t="s">
        <v>118</v>
      </c>
      <c r="F171" s="20" t="n">
        <f aca="false">F175+F172</f>
        <v>264</v>
      </c>
      <c r="G171" s="20" t="n">
        <f aca="false">G175+G172</f>
        <v>264</v>
      </c>
      <c r="H171" s="20" t="n">
        <f aca="false">H175+H172</f>
        <v>264</v>
      </c>
    </row>
    <row r="172" customFormat="false" ht="72" hidden="false" customHeight="false" outlineLevel="0" collapsed="false">
      <c r="A172" s="10" t="s">
        <v>18</v>
      </c>
      <c r="B172" s="10" t="s">
        <v>85</v>
      </c>
      <c r="C172" s="44" t="s">
        <v>117</v>
      </c>
      <c r="D172" s="21" t="s">
        <v>29</v>
      </c>
      <c r="E172" s="22" t="s">
        <v>30</v>
      </c>
      <c r="F172" s="20" t="n">
        <f aca="false">F173+F174</f>
        <v>229</v>
      </c>
      <c r="G172" s="20" t="n">
        <f aca="false">G173+G174</f>
        <v>229</v>
      </c>
      <c r="H172" s="20" t="n">
        <f aca="false">H173+H174</f>
        <v>229</v>
      </c>
    </row>
    <row r="173" customFormat="false" ht="24" hidden="false" customHeight="false" outlineLevel="0" collapsed="false">
      <c r="A173" s="10" t="s">
        <v>18</v>
      </c>
      <c r="B173" s="10" t="s">
        <v>85</v>
      </c>
      <c r="C173" s="44" t="s">
        <v>117</v>
      </c>
      <c r="D173" s="23" t="s">
        <v>31</v>
      </c>
      <c r="E173" s="24" t="s">
        <v>32</v>
      </c>
      <c r="F173" s="20" t="n">
        <v>172</v>
      </c>
      <c r="G173" s="20" t="n">
        <v>172</v>
      </c>
      <c r="H173" s="20" t="n">
        <v>172</v>
      </c>
    </row>
    <row r="174" customFormat="false" ht="60" hidden="false" customHeight="false" outlineLevel="0" collapsed="false">
      <c r="A174" s="10" t="s">
        <v>18</v>
      </c>
      <c r="B174" s="10" t="s">
        <v>85</v>
      </c>
      <c r="C174" s="44" t="s">
        <v>117</v>
      </c>
      <c r="D174" s="23" t="n">
        <v>129</v>
      </c>
      <c r="E174" s="24" t="s">
        <v>35</v>
      </c>
      <c r="F174" s="20" t="n">
        <v>57</v>
      </c>
      <c r="G174" s="20" t="n">
        <v>57</v>
      </c>
      <c r="H174" s="20" t="n">
        <v>57</v>
      </c>
    </row>
    <row r="175" customFormat="false" ht="24" hidden="false" customHeight="false" outlineLevel="0" collapsed="false">
      <c r="A175" s="10" t="s">
        <v>18</v>
      </c>
      <c r="B175" s="10" t="s">
        <v>85</v>
      </c>
      <c r="C175" s="44" t="s">
        <v>117</v>
      </c>
      <c r="D175" s="21" t="s">
        <v>40</v>
      </c>
      <c r="E175" s="22" t="s">
        <v>41</v>
      </c>
      <c r="F175" s="20" t="n">
        <f aca="false">F176</f>
        <v>35</v>
      </c>
      <c r="G175" s="20" t="n">
        <f aca="false">G176</f>
        <v>35</v>
      </c>
      <c r="H175" s="20" t="n">
        <f aca="false">H176</f>
        <v>35</v>
      </c>
    </row>
    <row r="176" customFormat="false" ht="24" hidden="false" customHeight="false" outlineLevel="0" collapsed="false">
      <c r="A176" s="10" t="s">
        <v>18</v>
      </c>
      <c r="B176" s="10" t="s">
        <v>85</v>
      </c>
      <c r="C176" s="44" t="s">
        <v>117</v>
      </c>
      <c r="D176" s="10" t="s">
        <v>42</v>
      </c>
      <c r="E176" s="19" t="s">
        <v>43</v>
      </c>
      <c r="F176" s="20" t="n">
        <v>35</v>
      </c>
      <c r="G176" s="20" t="n">
        <v>35</v>
      </c>
      <c r="H176" s="20" t="n">
        <v>35</v>
      </c>
    </row>
    <row r="177" customFormat="false" ht="120" hidden="false" customHeight="false" outlineLevel="0" collapsed="false">
      <c r="A177" s="10" t="s">
        <v>18</v>
      </c>
      <c r="B177" s="10" t="s">
        <v>85</v>
      </c>
      <c r="C177" s="44" t="s">
        <v>119</v>
      </c>
      <c r="D177" s="10"/>
      <c r="E177" s="19" t="s">
        <v>120</v>
      </c>
      <c r="F177" s="20" t="n">
        <f aca="false">F178</f>
        <v>2.6</v>
      </c>
      <c r="G177" s="20"/>
      <c r="H177" s="20"/>
    </row>
    <row r="178" customFormat="false" ht="72" hidden="false" customHeight="false" outlineLevel="0" collapsed="false">
      <c r="A178" s="10" t="s">
        <v>18</v>
      </c>
      <c r="B178" s="10" t="s">
        <v>85</v>
      </c>
      <c r="C178" s="44" t="s">
        <v>119</v>
      </c>
      <c r="D178" s="21" t="s">
        <v>29</v>
      </c>
      <c r="E178" s="22" t="s">
        <v>30</v>
      </c>
      <c r="F178" s="20" t="n">
        <f aca="false">F179+F180</f>
        <v>2.6</v>
      </c>
      <c r="G178" s="20"/>
      <c r="H178" s="20"/>
    </row>
    <row r="179" customFormat="false" ht="24" hidden="false" customHeight="false" outlineLevel="0" collapsed="false">
      <c r="A179" s="10" t="s">
        <v>18</v>
      </c>
      <c r="B179" s="10" t="s">
        <v>85</v>
      </c>
      <c r="C179" s="44" t="s">
        <v>119</v>
      </c>
      <c r="D179" s="23" t="s">
        <v>31</v>
      </c>
      <c r="E179" s="24" t="s">
        <v>32</v>
      </c>
      <c r="F179" s="20" t="n">
        <v>2</v>
      </c>
      <c r="G179" s="20"/>
      <c r="H179" s="20"/>
    </row>
    <row r="180" customFormat="false" ht="60" hidden="false" customHeight="false" outlineLevel="0" collapsed="false">
      <c r="A180" s="10" t="s">
        <v>18</v>
      </c>
      <c r="B180" s="10" t="s">
        <v>85</v>
      </c>
      <c r="C180" s="44" t="s">
        <v>119</v>
      </c>
      <c r="D180" s="23" t="n">
        <v>129</v>
      </c>
      <c r="E180" s="24" t="s">
        <v>35</v>
      </c>
      <c r="F180" s="20" t="n">
        <v>0.6</v>
      </c>
      <c r="G180" s="20"/>
      <c r="H180" s="20"/>
    </row>
    <row r="181" customFormat="false" ht="24" hidden="false" customHeight="false" outlineLevel="0" collapsed="false">
      <c r="A181" s="16" t="s">
        <v>36</v>
      </c>
      <c r="B181" s="16" t="s">
        <v>19</v>
      </c>
      <c r="C181" s="16"/>
      <c r="D181" s="16"/>
      <c r="E181" s="40" t="s">
        <v>121</v>
      </c>
      <c r="F181" s="18" t="n">
        <f aca="false">F182+F192</f>
        <v>4748.05</v>
      </c>
      <c r="G181" s="18" t="n">
        <f aca="false">G182+G192</f>
        <v>5149.2</v>
      </c>
      <c r="H181" s="18" t="n">
        <f aca="false">H182+H192</f>
        <v>5130.1</v>
      </c>
    </row>
    <row r="182" customFormat="false" ht="12" hidden="false" customHeight="false" outlineLevel="0" collapsed="false">
      <c r="A182" s="16" t="s">
        <v>36</v>
      </c>
      <c r="B182" s="16" t="s">
        <v>50</v>
      </c>
      <c r="C182" s="16"/>
      <c r="D182" s="9"/>
      <c r="E182" s="19" t="s">
        <v>122</v>
      </c>
      <c r="F182" s="18" t="n">
        <f aca="false">F183</f>
        <v>2488</v>
      </c>
      <c r="G182" s="18" t="n">
        <f aca="false">G183</f>
        <v>2574.1</v>
      </c>
      <c r="H182" s="18" t="n">
        <f aca="false">H183</f>
        <v>2675</v>
      </c>
    </row>
    <row r="183" customFormat="false" ht="12" hidden="false" customHeight="false" outlineLevel="0" collapsed="false">
      <c r="A183" s="11" t="s">
        <v>36</v>
      </c>
      <c r="B183" s="11" t="s">
        <v>50</v>
      </c>
      <c r="C183" s="11" t="s">
        <v>23</v>
      </c>
      <c r="D183" s="11"/>
      <c r="E183" s="47" t="s">
        <v>24</v>
      </c>
      <c r="F183" s="20" t="n">
        <f aca="false">F184</f>
        <v>2488</v>
      </c>
      <c r="G183" s="20" t="n">
        <f aca="false">G184</f>
        <v>2574.1</v>
      </c>
      <c r="H183" s="20" t="n">
        <f aca="false">H184</f>
        <v>2675</v>
      </c>
    </row>
    <row r="184" customFormat="false" ht="36" hidden="false" customHeight="false" outlineLevel="0" collapsed="false">
      <c r="A184" s="11" t="s">
        <v>36</v>
      </c>
      <c r="B184" s="11" t="s">
        <v>50</v>
      </c>
      <c r="C184" s="11" t="s">
        <v>52</v>
      </c>
      <c r="D184" s="11"/>
      <c r="E184" s="19" t="s">
        <v>53</v>
      </c>
      <c r="F184" s="20" t="n">
        <f aca="false">F185</f>
        <v>2488</v>
      </c>
      <c r="G184" s="20" t="n">
        <f aca="false">G185</f>
        <v>2574.1</v>
      </c>
      <c r="H184" s="20" t="n">
        <f aca="false">H185</f>
        <v>2675</v>
      </c>
    </row>
    <row r="185" customFormat="false" ht="60" hidden="false" customHeight="false" outlineLevel="0" collapsed="false">
      <c r="A185" s="11" t="s">
        <v>36</v>
      </c>
      <c r="B185" s="11" t="s">
        <v>50</v>
      </c>
      <c r="C185" s="11" t="s">
        <v>123</v>
      </c>
      <c r="D185" s="11"/>
      <c r="E185" s="41" t="s">
        <v>124</v>
      </c>
      <c r="F185" s="20" t="n">
        <f aca="false">F186+F190</f>
        <v>2488</v>
      </c>
      <c r="G185" s="20" t="n">
        <f aca="false">G186+G190</f>
        <v>2574.1</v>
      </c>
      <c r="H185" s="20" t="n">
        <f aca="false">H186+H190</f>
        <v>2675</v>
      </c>
    </row>
    <row r="186" customFormat="false" ht="72" hidden="false" customHeight="false" outlineLevel="0" collapsed="false">
      <c r="A186" s="11" t="s">
        <v>36</v>
      </c>
      <c r="B186" s="11" t="s">
        <v>50</v>
      </c>
      <c r="C186" s="11" t="s">
        <v>123</v>
      </c>
      <c r="D186" s="21" t="s">
        <v>29</v>
      </c>
      <c r="E186" s="22" t="s">
        <v>30</v>
      </c>
      <c r="F186" s="20" t="n">
        <f aca="false">F187+F189+F188</f>
        <v>1757.1</v>
      </c>
      <c r="G186" s="20" t="n">
        <f aca="false">G187+G189+G188</f>
        <v>1757.1</v>
      </c>
      <c r="H186" s="20" t="n">
        <f aca="false">H187+H189+H188</f>
        <v>1757.1</v>
      </c>
    </row>
    <row r="187" customFormat="false" ht="24" hidden="false" customHeight="false" outlineLevel="0" collapsed="false">
      <c r="A187" s="11" t="s">
        <v>36</v>
      </c>
      <c r="B187" s="11" t="s">
        <v>50</v>
      </c>
      <c r="C187" s="11" t="s">
        <v>123</v>
      </c>
      <c r="D187" s="23" t="s">
        <v>31</v>
      </c>
      <c r="E187" s="24" t="s">
        <v>32</v>
      </c>
      <c r="F187" s="20" t="n">
        <v>1349.1</v>
      </c>
      <c r="G187" s="20" t="n">
        <v>1349.1</v>
      </c>
      <c r="H187" s="20" t="n">
        <v>1349.1</v>
      </c>
    </row>
    <row r="188" customFormat="false" ht="48" hidden="false" customHeight="false" outlineLevel="0" collapsed="false">
      <c r="A188" s="11" t="s">
        <v>36</v>
      </c>
      <c r="B188" s="11" t="s">
        <v>50</v>
      </c>
      <c r="C188" s="11" t="s">
        <v>123</v>
      </c>
      <c r="D188" s="23" t="s">
        <v>33</v>
      </c>
      <c r="E188" s="24" t="s">
        <v>34</v>
      </c>
      <c r="F188" s="20" t="n">
        <v>0.6</v>
      </c>
      <c r="G188" s="20" t="n">
        <v>0.6</v>
      </c>
      <c r="H188" s="20" t="n">
        <v>0.6</v>
      </c>
    </row>
    <row r="189" customFormat="false" ht="60" hidden="false" customHeight="false" outlineLevel="0" collapsed="false">
      <c r="A189" s="11" t="s">
        <v>36</v>
      </c>
      <c r="B189" s="11" t="s">
        <v>50</v>
      </c>
      <c r="C189" s="11" t="s">
        <v>123</v>
      </c>
      <c r="D189" s="23" t="n">
        <v>129</v>
      </c>
      <c r="E189" s="24" t="s">
        <v>35</v>
      </c>
      <c r="F189" s="20" t="n">
        <v>407.4</v>
      </c>
      <c r="G189" s="20" t="n">
        <v>407.4</v>
      </c>
      <c r="H189" s="20" t="n">
        <v>407.4</v>
      </c>
    </row>
    <row r="190" customFormat="false" ht="24" hidden="false" customHeight="false" outlineLevel="0" collapsed="false">
      <c r="A190" s="11" t="s">
        <v>36</v>
      </c>
      <c r="B190" s="11" t="s">
        <v>50</v>
      </c>
      <c r="C190" s="11" t="s">
        <v>123</v>
      </c>
      <c r="D190" s="21" t="s">
        <v>40</v>
      </c>
      <c r="E190" s="22" t="s">
        <v>41</v>
      </c>
      <c r="F190" s="20" t="n">
        <f aca="false">F191</f>
        <v>730.9</v>
      </c>
      <c r="G190" s="20" t="n">
        <f aca="false">G191</f>
        <v>817</v>
      </c>
      <c r="H190" s="20" t="n">
        <f aca="false">H191</f>
        <v>917.9</v>
      </c>
    </row>
    <row r="191" customFormat="false" ht="24" hidden="false" customHeight="false" outlineLevel="0" collapsed="false">
      <c r="A191" s="11" t="s">
        <v>36</v>
      </c>
      <c r="B191" s="11" t="s">
        <v>50</v>
      </c>
      <c r="C191" s="11" t="s">
        <v>123</v>
      </c>
      <c r="D191" s="10" t="s">
        <v>42</v>
      </c>
      <c r="E191" s="19" t="s">
        <v>43</v>
      </c>
      <c r="F191" s="20" t="n">
        <v>730.9</v>
      </c>
      <c r="G191" s="20" t="n">
        <v>817</v>
      </c>
      <c r="H191" s="20" t="n">
        <v>917.9</v>
      </c>
    </row>
    <row r="192" customFormat="false" ht="48" hidden="false" customHeight="false" outlineLevel="0" collapsed="false">
      <c r="A192" s="9" t="s">
        <v>36</v>
      </c>
      <c r="B192" s="9" t="s">
        <v>125</v>
      </c>
      <c r="C192" s="11"/>
      <c r="D192" s="10"/>
      <c r="E192" s="19" t="s">
        <v>126</v>
      </c>
      <c r="F192" s="18" t="n">
        <f aca="false">F193</f>
        <v>2260.05</v>
      </c>
      <c r="G192" s="18" t="n">
        <f aca="false">G193</f>
        <v>2575.1</v>
      </c>
      <c r="H192" s="18" t="n">
        <f aca="false">H193</f>
        <v>2455.1</v>
      </c>
    </row>
    <row r="193" customFormat="false" ht="36" hidden="false" customHeight="false" outlineLevel="0" collapsed="false">
      <c r="A193" s="10" t="s">
        <v>36</v>
      </c>
      <c r="B193" s="10" t="s">
        <v>125</v>
      </c>
      <c r="C193" s="11" t="s">
        <v>127</v>
      </c>
      <c r="D193" s="10"/>
      <c r="E193" s="19" t="s">
        <v>128</v>
      </c>
      <c r="F193" s="20" t="n">
        <f aca="false">F194+F207</f>
        <v>2260.05</v>
      </c>
      <c r="G193" s="20" t="n">
        <f aca="false">G194+G207</f>
        <v>2575.1</v>
      </c>
      <c r="H193" s="20" t="n">
        <f aca="false">H194+H207</f>
        <v>2455.1</v>
      </c>
    </row>
    <row r="194" customFormat="false" ht="60" hidden="false" customHeight="false" outlineLevel="0" collapsed="false">
      <c r="A194" s="10" t="s">
        <v>36</v>
      </c>
      <c r="B194" s="10" t="s">
        <v>125</v>
      </c>
      <c r="C194" s="11" t="s">
        <v>129</v>
      </c>
      <c r="D194" s="10"/>
      <c r="E194" s="19" t="s">
        <v>130</v>
      </c>
      <c r="F194" s="20" t="n">
        <f aca="false">F195+F203</f>
        <v>2205.85</v>
      </c>
      <c r="G194" s="20" t="n">
        <f aca="false">G195+G203</f>
        <v>2455.1</v>
      </c>
      <c r="H194" s="20" t="n">
        <f aca="false">H195+H203</f>
        <v>2455.1</v>
      </c>
    </row>
    <row r="195" customFormat="false" ht="84" hidden="false" customHeight="false" outlineLevel="0" collapsed="false">
      <c r="A195" s="10" t="s">
        <v>36</v>
      </c>
      <c r="B195" s="10" t="s">
        <v>125</v>
      </c>
      <c r="C195" s="11" t="s">
        <v>131</v>
      </c>
      <c r="D195" s="10"/>
      <c r="E195" s="19" t="s">
        <v>132</v>
      </c>
      <c r="F195" s="20" t="n">
        <f aca="false">F196+F199</f>
        <v>2202.35</v>
      </c>
      <c r="G195" s="20" t="n">
        <f aca="false">G196+G199</f>
        <v>2155.1</v>
      </c>
      <c r="H195" s="20" t="n">
        <f aca="false">H196+H199</f>
        <v>2155.1</v>
      </c>
    </row>
    <row r="196" customFormat="false" ht="36" hidden="false" customHeight="false" outlineLevel="0" collapsed="false">
      <c r="A196" s="10" t="s">
        <v>36</v>
      </c>
      <c r="B196" s="10" t="s">
        <v>125</v>
      </c>
      <c r="C196" s="11" t="s">
        <v>133</v>
      </c>
      <c r="D196" s="10"/>
      <c r="E196" s="19" t="s">
        <v>134</v>
      </c>
      <c r="F196" s="20" t="n">
        <f aca="false">F197</f>
        <v>326.25</v>
      </c>
      <c r="G196" s="20" t="n">
        <f aca="false">G197</f>
        <v>279</v>
      </c>
      <c r="H196" s="20" t="n">
        <f aca="false">H197</f>
        <v>279</v>
      </c>
    </row>
    <row r="197" customFormat="false" ht="24" hidden="false" customHeight="false" outlineLevel="0" collapsed="false">
      <c r="A197" s="10" t="s">
        <v>36</v>
      </c>
      <c r="B197" s="10" t="s">
        <v>125</v>
      </c>
      <c r="C197" s="11" t="s">
        <v>133</v>
      </c>
      <c r="D197" s="21" t="s">
        <v>40</v>
      </c>
      <c r="E197" s="22" t="s">
        <v>41</v>
      </c>
      <c r="F197" s="20" t="n">
        <f aca="false">F198</f>
        <v>326.25</v>
      </c>
      <c r="G197" s="20" t="n">
        <f aca="false">G198</f>
        <v>279</v>
      </c>
      <c r="H197" s="20" t="n">
        <f aca="false">H198</f>
        <v>279</v>
      </c>
    </row>
    <row r="198" customFormat="false" ht="24" hidden="false" customHeight="false" outlineLevel="0" collapsed="false">
      <c r="A198" s="10" t="s">
        <v>36</v>
      </c>
      <c r="B198" s="10" t="s">
        <v>125</v>
      </c>
      <c r="C198" s="11" t="s">
        <v>133</v>
      </c>
      <c r="D198" s="10" t="s">
        <v>42</v>
      </c>
      <c r="E198" s="19" t="s">
        <v>95</v>
      </c>
      <c r="F198" s="20" t="n">
        <v>326.25</v>
      </c>
      <c r="G198" s="20" t="n">
        <v>279</v>
      </c>
      <c r="H198" s="20" t="n">
        <v>279</v>
      </c>
    </row>
    <row r="199" customFormat="false" ht="36" hidden="false" customHeight="false" outlineLevel="0" collapsed="false">
      <c r="A199" s="10" t="s">
        <v>36</v>
      </c>
      <c r="B199" s="10" t="s">
        <v>125</v>
      </c>
      <c r="C199" s="11" t="s">
        <v>135</v>
      </c>
      <c r="D199" s="10"/>
      <c r="E199" s="19" t="s">
        <v>136</v>
      </c>
      <c r="F199" s="20" t="n">
        <f aca="false">F200</f>
        <v>1876.1</v>
      </c>
      <c r="G199" s="20" t="n">
        <f aca="false">G200</f>
        <v>1876.1</v>
      </c>
      <c r="H199" s="20" t="n">
        <f aca="false">H200</f>
        <v>1876.1</v>
      </c>
    </row>
    <row r="200" customFormat="false" ht="72" hidden="false" customHeight="false" outlineLevel="0" collapsed="false">
      <c r="A200" s="10" t="s">
        <v>36</v>
      </c>
      <c r="B200" s="10" t="s">
        <v>125</v>
      </c>
      <c r="C200" s="11" t="s">
        <v>135</v>
      </c>
      <c r="D200" s="21" t="s">
        <v>29</v>
      </c>
      <c r="E200" s="22" t="s">
        <v>30</v>
      </c>
      <c r="F200" s="20" t="n">
        <f aca="false">F201+F202</f>
        <v>1876.1</v>
      </c>
      <c r="G200" s="20" t="n">
        <f aca="false">G201+G202</f>
        <v>1876.1</v>
      </c>
      <c r="H200" s="20" t="n">
        <f aca="false">H201+H202</f>
        <v>1876.1</v>
      </c>
    </row>
    <row r="201" customFormat="false" ht="12" hidden="false" customHeight="false" outlineLevel="0" collapsed="false">
      <c r="A201" s="10" t="s">
        <v>36</v>
      </c>
      <c r="B201" s="10" t="s">
        <v>125</v>
      </c>
      <c r="C201" s="11" t="s">
        <v>135</v>
      </c>
      <c r="D201" s="23" t="s">
        <v>98</v>
      </c>
      <c r="E201" s="24" t="s">
        <v>99</v>
      </c>
      <c r="F201" s="20" t="n">
        <v>1440.9</v>
      </c>
      <c r="G201" s="20" t="n">
        <v>1440.9</v>
      </c>
      <c r="H201" s="20" t="n">
        <v>1440.9</v>
      </c>
    </row>
    <row r="202" customFormat="false" ht="48" hidden="false" customHeight="false" outlineLevel="0" collapsed="false">
      <c r="A202" s="10" t="s">
        <v>36</v>
      </c>
      <c r="B202" s="10" t="s">
        <v>125</v>
      </c>
      <c r="C202" s="11" t="s">
        <v>135</v>
      </c>
      <c r="D202" s="23" t="n">
        <v>119</v>
      </c>
      <c r="E202" s="24" t="s">
        <v>100</v>
      </c>
      <c r="F202" s="20" t="n">
        <v>435.2</v>
      </c>
      <c r="G202" s="20" t="n">
        <v>435.2</v>
      </c>
      <c r="H202" s="20" t="n">
        <v>435.2</v>
      </c>
    </row>
    <row r="203" customFormat="false" ht="36" hidden="false" customHeight="false" outlineLevel="0" collapsed="false">
      <c r="A203" s="10" t="s">
        <v>36</v>
      </c>
      <c r="B203" s="10" t="s">
        <v>125</v>
      </c>
      <c r="C203" s="11" t="s">
        <v>137</v>
      </c>
      <c r="D203" s="23"/>
      <c r="E203" s="24" t="s">
        <v>138</v>
      </c>
      <c r="F203" s="20" t="n">
        <f aca="false">F204</f>
        <v>3.5</v>
      </c>
      <c r="G203" s="20" t="n">
        <f aca="false">G204</f>
        <v>300</v>
      </c>
      <c r="H203" s="20" t="n">
        <f aca="false">H204</f>
        <v>300</v>
      </c>
    </row>
    <row r="204" customFormat="false" ht="60" hidden="false" customHeight="false" outlineLevel="0" collapsed="false">
      <c r="A204" s="10" t="s">
        <v>36</v>
      </c>
      <c r="B204" s="10" t="s">
        <v>125</v>
      </c>
      <c r="C204" s="11" t="s">
        <v>139</v>
      </c>
      <c r="D204" s="10"/>
      <c r="E204" s="24" t="s">
        <v>140</v>
      </c>
      <c r="F204" s="20" t="n">
        <f aca="false">F205</f>
        <v>3.5</v>
      </c>
      <c r="G204" s="20" t="n">
        <f aca="false">G205</f>
        <v>300</v>
      </c>
      <c r="H204" s="20" t="n">
        <f aca="false">H205</f>
        <v>300</v>
      </c>
    </row>
    <row r="205" customFormat="false" ht="24" hidden="false" customHeight="false" outlineLevel="0" collapsed="false">
      <c r="A205" s="10" t="s">
        <v>36</v>
      </c>
      <c r="B205" s="10" t="s">
        <v>125</v>
      </c>
      <c r="C205" s="11" t="s">
        <v>139</v>
      </c>
      <c r="D205" s="21" t="s">
        <v>40</v>
      </c>
      <c r="E205" s="22" t="s">
        <v>41</v>
      </c>
      <c r="F205" s="20" t="n">
        <f aca="false">F206</f>
        <v>3.5</v>
      </c>
      <c r="G205" s="20" t="n">
        <f aca="false">G206</f>
        <v>300</v>
      </c>
      <c r="H205" s="20" t="n">
        <f aca="false">H206</f>
        <v>300</v>
      </c>
    </row>
    <row r="206" customFormat="false" ht="24" hidden="false" customHeight="false" outlineLevel="0" collapsed="false">
      <c r="A206" s="10" t="s">
        <v>36</v>
      </c>
      <c r="B206" s="10" t="s">
        <v>125</v>
      </c>
      <c r="C206" s="11" t="s">
        <v>139</v>
      </c>
      <c r="D206" s="10" t="s">
        <v>42</v>
      </c>
      <c r="E206" s="19" t="s">
        <v>95</v>
      </c>
      <c r="F206" s="20" t="n">
        <v>3.5</v>
      </c>
      <c r="G206" s="20" t="n">
        <v>300</v>
      </c>
      <c r="H206" s="20" t="n">
        <v>300</v>
      </c>
    </row>
    <row r="207" customFormat="false" ht="60" hidden="false" customHeight="false" outlineLevel="0" collapsed="false">
      <c r="A207" s="10" t="s">
        <v>36</v>
      </c>
      <c r="B207" s="10" t="s">
        <v>125</v>
      </c>
      <c r="C207" s="48" t="s">
        <v>141</v>
      </c>
      <c r="D207" s="10"/>
      <c r="E207" s="32" t="s">
        <v>142</v>
      </c>
      <c r="F207" s="20" t="n">
        <f aca="false">F208</f>
        <v>54.2</v>
      </c>
      <c r="G207" s="20" t="n">
        <f aca="false">G208</f>
        <v>120</v>
      </c>
      <c r="H207" s="20" t="n">
        <f aca="false">H208</f>
        <v>0</v>
      </c>
    </row>
    <row r="208" customFormat="false" ht="108" hidden="false" customHeight="false" outlineLevel="0" collapsed="false">
      <c r="A208" s="10" t="s">
        <v>36</v>
      </c>
      <c r="B208" s="10" t="s">
        <v>125</v>
      </c>
      <c r="C208" s="11" t="s">
        <v>143</v>
      </c>
      <c r="D208" s="10"/>
      <c r="E208" s="19" t="s">
        <v>144</v>
      </c>
      <c r="F208" s="20" t="n">
        <f aca="false">F209</f>
        <v>54.2</v>
      </c>
      <c r="G208" s="20" t="n">
        <f aca="false">G209</f>
        <v>120</v>
      </c>
      <c r="H208" s="20" t="n">
        <f aca="false">H209</f>
        <v>0</v>
      </c>
    </row>
    <row r="209" customFormat="false" ht="36" hidden="false" customHeight="false" outlineLevel="0" collapsed="false">
      <c r="A209" s="10" t="s">
        <v>36</v>
      </c>
      <c r="B209" s="10" t="s">
        <v>125</v>
      </c>
      <c r="C209" s="11" t="s">
        <v>145</v>
      </c>
      <c r="D209" s="10"/>
      <c r="E209" s="19" t="s">
        <v>146</v>
      </c>
      <c r="F209" s="20" t="n">
        <f aca="false">F210</f>
        <v>54.2</v>
      </c>
      <c r="G209" s="20" t="n">
        <f aca="false">G210</f>
        <v>120</v>
      </c>
      <c r="H209" s="20" t="n">
        <f aca="false">H210</f>
        <v>0</v>
      </c>
    </row>
    <row r="210" customFormat="false" ht="24" hidden="false" customHeight="false" outlineLevel="0" collapsed="false">
      <c r="A210" s="10" t="s">
        <v>36</v>
      </c>
      <c r="B210" s="10" t="s">
        <v>125</v>
      </c>
      <c r="C210" s="11" t="s">
        <v>145</v>
      </c>
      <c r="D210" s="21" t="s">
        <v>40</v>
      </c>
      <c r="E210" s="22" t="s">
        <v>41</v>
      </c>
      <c r="F210" s="20" t="n">
        <f aca="false">F211</f>
        <v>54.2</v>
      </c>
      <c r="G210" s="20" t="n">
        <f aca="false">G211</f>
        <v>120</v>
      </c>
      <c r="H210" s="20" t="n">
        <f aca="false">H211</f>
        <v>0</v>
      </c>
    </row>
    <row r="211" customFormat="false" ht="24" hidden="false" customHeight="false" outlineLevel="0" collapsed="false">
      <c r="A211" s="10" t="s">
        <v>36</v>
      </c>
      <c r="B211" s="10" t="s">
        <v>125</v>
      </c>
      <c r="C211" s="11" t="s">
        <v>145</v>
      </c>
      <c r="D211" s="10" t="s">
        <v>42</v>
      </c>
      <c r="E211" s="19" t="s">
        <v>95</v>
      </c>
      <c r="F211" s="20" t="n">
        <v>54.2</v>
      </c>
      <c r="G211" s="20" t="n">
        <v>120</v>
      </c>
      <c r="H211" s="20"/>
    </row>
    <row r="212" customFormat="false" ht="12" hidden="false" customHeight="false" outlineLevel="0" collapsed="false">
      <c r="A212" s="9" t="s">
        <v>50</v>
      </c>
      <c r="B212" s="9" t="s">
        <v>19</v>
      </c>
      <c r="C212" s="16"/>
      <c r="D212" s="10"/>
      <c r="E212" s="40" t="s">
        <v>147</v>
      </c>
      <c r="F212" s="18" t="n">
        <f aca="false">F213+F220+F226+F267+F250</f>
        <v>14940.03</v>
      </c>
      <c r="G212" s="18" t="n">
        <f aca="false">G213+G220+G226+G267+G250</f>
        <v>24762.9</v>
      </c>
      <c r="H212" s="18" t="n">
        <f aca="false">H213+H220+H226+H267+H250</f>
        <v>9785.5</v>
      </c>
    </row>
    <row r="213" customFormat="false" ht="12" hidden="false" customHeight="false" outlineLevel="0" collapsed="false">
      <c r="A213" s="9" t="s">
        <v>50</v>
      </c>
      <c r="B213" s="16" t="s">
        <v>18</v>
      </c>
      <c r="C213" s="11"/>
      <c r="D213" s="10"/>
      <c r="E213" s="19" t="s">
        <v>148</v>
      </c>
      <c r="F213" s="18" t="n">
        <f aca="false">F214</f>
        <v>420</v>
      </c>
      <c r="G213" s="18" t="n">
        <f aca="false">G214</f>
        <v>420</v>
      </c>
      <c r="H213" s="18" t="n">
        <f aca="false">H214</f>
        <v>420</v>
      </c>
    </row>
    <row r="214" customFormat="false" ht="24" hidden="false" customHeight="false" outlineLevel="0" collapsed="false">
      <c r="A214" s="10" t="s">
        <v>50</v>
      </c>
      <c r="B214" s="11" t="s">
        <v>18</v>
      </c>
      <c r="C214" s="11" t="s">
        <v>149</v>
      </c>
      <c r="D214" s="10"/>
      <c r="E214" s="19" t="s">
        <v>150</v>
      </c>
      <c r="F214" s="20" t="n">
        <f aca="false">F217</f>
        <v>420</v>
      </c>
      <c r="G214" s="20" t="n">
        <f aca="false">G217</f>
        <v>420</v>
      </c>
      <c r="H214" s="20" t="n">
        <f aca="false">H217</f>
        <v>420</v>
      </c>
    </row>
    <row r="215" customFormat="false" ht="60" hidden="false" customHeight="false" outlineLevel="0" collapsed="false">
      <c r="A215" s="10" t="s">
        <v>50</v>
      </c>
      <c r="B215" s="11" t="s">
        <v>18</v>
      </c>
      <c r="C215" s="11" t="s">
        <v>151</v>
      </c>
      <c r="D215" s="11"/>
      <c r="E215" s="19" t="s">
        <v>152</v>
      </c>
      <c r="F215" s="20" t="n">
        <f aca="false">F217</f>
        <v>420</v>
      </c>
      <c r="G215" s="20" t="n">
        <f aca="false">G217</f>
        <v>420</v>
      </c>
      <c r="H215" s="20" t="n">
        <f aca="false">H217</f>
        <v>420</v>
      </c>
    </row>
    <row r="216" customFormat="false" ht="60" hidden="false" customHeight="false" outlineLevel="0" collapsed="false">
      <c r="A216" s="10" t="s">
        <v>50</v>
      </c>
      <c r="B216" s="11" t="s">
        <v>18</v>
      </c>
      <c r="C216" s="11" t="s">
        <v>153</v>
      </c>
      <c r="D216" s="11"/>
      <c r="E216" s="19" t="s">
        <v>154</v>
      </c>
      <c r="F216" s="20" t="n">
        <f aca="false">F217</f>
        <v>420</v>
      </c>
      <c r="G216" s="20" t="n">
        <f aca="false">G217</f>
        <v>420</v>
      </c>
      <c r="H216" s="20" t="n">
        <f aca="false">H217</f>
        <v>420</v>
      </c>
    </row>
    <row r="217" customFormat="false" ht="24" hidden="false" customHeight="false" outlineLevel="0" collapsed="false">
      <c r="A217" s="10" t="s">
        <v>50</v>
      </c>
      <c r="B217" s="11" t="s">
        <v>18</v>
      </c>
      <c r="C217" s="11" t="s">
        <v>155</v>
      </c>
      <c r="D217" s="11"/>
      <c r="E217" s="19" t="s">
        <v>156</v>
      </c>
      <c r="F217" s="20" t="n">
        <f aca="false">F218</f>
        <v>420</v>
      </c>
      <c r="G217" s="20" t="n">
        <f aca="false">G218</f>
        <v>420</v>
      </c>
      <c r="H217" s="20" t="n">
        <f aca="false">H218</f>
        <v>420</v>
      </c>
    </row>
    <row r="218" customFormat="false" ht="48" hidden="false" customHeight="false" outlineLevel="0" collapsed="false">
      <c r="A218" s="10" t="s">
        <v>50</v>
      </c>
      <c r="B218" s="11" t="s">
        <v>18</v>
      </c>
      <c r="C218" s="11" t="s">
        <v>155</v>
      </c>
      <c r="D218" s="49" t="s">
        <v>157</v>
      </c>
      <c r="E218" s="22" t="s">
        <v>158</v>
      </c>
      <c r="F218" s="20" t="n">
        <f aca="false">F219</f>
        <v>420</v>
      </c>
      <c r="G218" s="20" t="n">
        <f aca="false">G219</f>
        <v>420</v>
      </c>
      <c r="H218" s="20" t="n">
        <f aca="false">H219</f>
        <v>420</v>
      </c>
    </row>
    <row r="219" customFormat="false" ht="48" hidden="false" customHeight="false" outlineLevel="0" collapsed="false">
      <c r="A219" s="10" t="s">
        <v>50</v>
      </c>
      <c r="B219" s="11" t="s">
        <v>18</v>
      </c>
      <c r="C219" s="11" t="s">
        <v>155</v>
      </c>
      <c r="D219" s="11" t="s">
        <v>159</v>
      </c>
      <c r="E219" s="19" t="s">
        <v>160</v>
      </c>
      <c r="F219" s="20" t="n">
        <v>420</v>
      </c>
      <c r="G219" s="20" t="n">
        <v>420</v>
      </c>
      <c r="H219" s="20" t="n">
        <v>420</v>
      </c>
    </row>
    <row r="220" customFormat="false" ht="12" hidden="false" customHeight="false" outlineLevel="0" collapsed="false">
      <c r="A220" s="16" t="s">
        <v>50</v>
      </c>
      <c r="B220" s="16" t="s">
        <v>62</v>
      </c>
      <c r="C220" s="11"/>
      <c r="D220" s="11"/>
      <c r="E220" s="19" t="s">
        <v>161</v>
      </c>
      <c r="F220" s="18" t="n">
        <f aca="false">F221</f>
        <v>1695.3</v>
      </c>
      <c r="G220" s="18" t="n">
        <f aca="false">G221</f>
        <v>1695.3</v>
      </c>
      <c r="H220" s="18" t="n">
        <f aca="false">H221</f>
        <v>1695.3</v>
      </c>
    </row>
    <row r="221" customFormat="false" ht="24" hidden="false" customHeight="false" outlineLevel="0" collapsed="false">
      <c r="A221" s="11" t="s">
        <v>50</v>
      </c>
      <c r="B221" s="11" t="s">
        <v>62</v>
      </c>
      <c r="C221" s="11" t="s">
        <v>23</v>
      </c>
      <c r="D221" s="11"/>
      <c r="E221" s="19" t="s">
        <v>24</v>
      </c>
      <c r="F221" s="20" t="n">
        <f aca="false">F222</f>
        <v>1695.3</v>
      </c>
      <c r="G221" s="20" t="n">
        <f aca="false">G222</f>
        <v>1695.3</v>
      </c>
      <c r="H221" s="20" t="n">
        <f aca="false">H222</f>
        <v>1695.3</v>
      </c>
    </row>
    <row r="222" customFormat="false" ht="36" hidden="false" customHeight="false" outlineLevel="0" collapsed="false">
      <c r="A222" s="11" t="s">
        <v>50</v>
      </c>
      <c r="B222" s="11" t="s">
        <v>62</v>
      </c>
      <c r="C222" s="11" t="s">
        <v>52</v>
      </c>
      <c r="D222" s="11"/>
      <c r="E222" s="19" t="s">
        <v>53</v>
      </c>
      <c r="F222" s="20" t="n">
        <f aca="false">F223</f>
        <v>1695.3</v>
      </c>
      <c r="G222" s="20" t="n">
        <f aca="false">G223</f>
        <v>1695.3</v>
      </c>
      <c r="H222" s="20" t="n">
        <f aca="false">H223</f>
        <v>1695.3</v>
      </c>
    </row>
    <row r="223" customFormat="false" ht="132" hidden="false" customHeight="false" outlineLevel="0" collapsed="false">
      <c r="A223" s="11" t="s">
        <v>50</v>
      </c>
      <c r="B223" s="11" t="s">
        <v>62</v>
      </c>
      <c r="C223" s="44" t="s">
        <v>162</v>
      </c>
      <c r="D223" s="45"/>
      <c r="E223" s="41" t="s">
        <v>163</v>
      </c>
      <c r="F223" s="20" t="n">
        <f aca="false">F224</f>
        <v>1695.3</v>
      </c>
      <c r="G223" s="20" t="n">
        <f aca="false">G224</f>
        <v>1695.3</v>
      </c>
      <c r="H223" s="20" t="n">
        <f aca="false">H224</f>
        <v>1695.3</v>
      </c>
    </row>
    <row r="224" customFormat="false" ht="24" hidden="false" customHeight="false" outlineLevel="0" collapsed="false">
      <c r="A224" s="11" t="s">
        <v>50</v>
      </c>
      <c r="B224" s="11" t="s">
        <v>62</v>
      </c>
      <c r="C224" s="44" t="s">
        <v>162</v>
      </c>
      <c r="D224" s="21" t="s">
        <v>40</v>
      </c>
      <c r="E224" s="22" t="s">
        <v>41</v>
      </c>
      <c r="F224" s="20" t="n">
        <f aca="false">F225</f>
        <v>1695.3</v>
      </c>
      <c r="G224" s="20" t="n">
        <f aca="false">G225</f>
        <v>1695.3</v>
      </c>
      <c r="H224" s="20" t="n">
        <f aca="false">H225</f>
        <v>1695.3</v>
      </c>
    </row>
    <row r="225" customFormat="false" ht="24" hidden="false" customHeight="false" outlineLevel="0" collapsed="false">
      <c r="A225" s="11" t="s">
        <v>50</v>
      </c>
      <c r="B225" s="11" t="s">
        <v>62</v>
      </c>
      <c r="C225" s="44" t="s">
        <v>162</v>
      </c>
      <c r="D225" s="10" t="s">
        <v>42</v>
      </c>
      <c r="E225" s="19" t="s">
        <v>95</v>
      </c>
      <c r="F225" s="20" t="n">
        <v>1695.3</v>
      </c>
      <c r="G225" s="20" t="n">
        <v>1695.3</v>
      </c>
      <c r="H225" s="20" t="n">
        <v>1695.3</v>
      </c>
    </row>
    <row r="226" customFormat="false" ht="12" hidden="false" customHeight="false" outlineLevel="0" collapsed="false">
      <c r="A226" s="9" t="s">
        <v>50</v>
      </c>
      <c r="B226" s="9" t="s">
        <v>164</v>
      </c>
      <c r="C226" s="16"/>
      <c r="D226" s="10"/>
      <c r="E226" s="19" t="s">
        <v>165</v>
      </c>
      <c r="F226" s="18" t="n">
        <f aca="false">F227</f>
        <v>4094.194</v>
      </c>
      <c r="G226" s="18" t="n">
        <f aca="false">G227</f>
        <v>1273.3</v>
      </c>
      <c r="H226" s="18" t="n">
        <f aca="false">H227</f>
        <v>1273.3</v>
      </c>
    </row>
    <row r="227" customFormat="false" ht="36" hidden="false" customHeight="false" outlineLevel="0" collapsed="false">
      <c r="A227" s="10" t="s">
        <v>50</v>
      </c>
      <c r="B227" s="10" t="s">
        <v>164</v>
      </c>
      <c r="C227" s="11" t="s">
        <v>166</v>
      </c>
      <c r="D227" s="10"/>
      <c r="E227" s="50" t="s">
        <v>167</v>
      </c>
      <c r="F227" s="20" t="n">
        <f aca="false">F228</f>
        <v>4094.194</v>
      </c>
      <c r="G227" s="20" t="n">
        <f aca="false">G228</f>
        <v>1273.3</v>
      </c>
      <c r="H227" s="20" t="n">
        <f aca="false">H228</f>
        <v>1273.3</v>
      </c>
    </row>
    <row r="228" customFormat="false" ht="36" hidden="false" customHeight="false" outlineLevel="0" collapsed="false">
      <c r="A228" s="10" t="s">
        <v>50</v>
      </c>
      <c r="B228" s="10" t="s">
        <v>164</v>
      </c>
      <c r="C228" s="11" t="s">
        <v>168</v>
      </c>
      <c r="D228" s="10"/>
      <c r="E228" s="19" t="s">
        <v>169</v>
      </c>
      <c r="F228" s="20" t="n">
        <f aca="false">F229+F240</f>
        <v>4094.194</v>
      </c>
      <c r="G228" s="20" t="n">
        <f aca="false">G229+G240</f>
        <v>1273.3</v>
      </c>
      <c r="H228" s="20" t="n">
        <f aca="false">H229+H240</f>
        <v>1273.3</v>
      </c>
    </row>
    <row r="229" customFormat="false" ht="24" hidden="false" customHeight="false" outlineLevel="0" collapsed="false">
      <c r="A229" s="10" t="s">
        <v>50</v>
      </c>
      <c r="B229" s="10" t="s">
        <v>164</v>
      </c>
      <c r="C229" s="11" t="s">
        <v>170</v>
      </c>
      <c r="D229" s="10"/>
      <c r="E229" s="19" t="s">
        <v>171</v>
      </c>
      <c r="F229" s="20" t="n">
        <f aca="false">F230+F235</f>
        <v>1930.8</v>
      </c>
      <c r="G229" s="20" t="n">
        <f aca="false">G235</f>
        <v>754.5</v>
      </c>
      <c r="H229" s="20" t="n">
        <f aca="false">H235</f>
        <v>754.5</v>
      </c>
    </row>
    <row r="230" customFormat="false" ht="84" hidden="false" customHeight="false" outlineLevel="0" collapsed="false">
      <c r="A230" s="10" t="s">
        <v>50</v>
      </c>
      <c r="B230" s="10" t="s">
        <v>164</v>
      </c>
      <c r="C230" s="11" t="s">
        <v>172</v>
      </c>
      <c r="D230" s="10"/>
      <c r="E230" s="19" t="s">
        <v>173</v>
      </c>
      <c r="F230" s="20" t="n">
        <v>965.4</v>
      </c>
      <c r="G230" s="20"/>
      <c r="H230" s="20"/>
    </row>
    <row r="231" customFormat="false" ht="24" hidden="false" customHeight="false" outlineLevel="0" collapsed="false">
      <c r="A231" s="10" t="s">
        <v>50</v>
      </c>
      <c r="B231" s="10" t="s">
        <v>164</v>
      </c>
      <c r="C231" s="11" t="s">
        <v>172</v>
      </c>
      <c r="D231" s="21" t="s">
        <v>40</v>
      </c>
      <c r="E231" s="22" t="s">
        <v>41</v>
      </c>
      <c r="F231" s="20" t="n">
        <f aca="false">F232</f>
        <v>54.381</v>
      </c>
      <c r="G231" s="20"/>
      <c r="H231" s="20"/>
    </row>
    <row r="232" customFormat="false" ht="24" hidden="false" customHeight="false" outlineLevel="0" collapsed="false">
      <c r="A232" s="10" t="s">
        <v>50</v>
      </c>
      <c r="B232" s="10" t="s">
        <v>164</v>
      </c>
      <c r="C232" s="11" t="s">
        <v>172</v>
      </c>
      <c r="D232" s="10" t="s">
        <v>42</v>
      </c>
      <c r="E232" s="19" t="s">
        <v>95</v>
      </c>
      <c r="F232" s="20" t="n">
        <v>54.381</v>
      </c>
      <c r="G232" s="20"/>
      <c r="H232" s="20"/>
    </row>
    <row r="233" customFormat="false" ht="12" hidden="false" customHeight="false" outlineLevel="0" collapsed="false">
      <c r="A233" s="10" t="s">
        <v>50</v>
      </c>
      <c r="B233" s="10" t="s">
        <v>164</v>
      </c>
      <c r="C233" s="11" t="s">
        <v>172</v>
      </c>
      <c r="D233" s="10" t="s">
        <v>44</v>
      </c>
      <c r="E233" s="19" t="s">
        <v>45</v>
      </c>
      <c r="F233" s="20" t="n">
        <f aca="false">F234</f>
        <v>911.019</v>
      </c>
      <c r="G233" s="20"/>
      <c r="H233" s="20"/>
    </row>
    <row r="234" customFormat="false" ht="72" hidden="false" customHeight="false" outlineLevel="0" collapsed="false">
      <c r="A234" s="10" t="s">
        <v>50</v>
      </c>
      <c r="B234" s="10" t="s">
        <v>164</v>
      </c>
      <c r="C234" s="11" t="s">
        <v>172</v>
      </c>
      <c r="D234" s="10" t="n">
        <v>811</v>
      </c>
      <c r="E234" s="19" t="s">
        <v>174</v>
      </c>
      <c r="F234" s="20" t="n">
        <v>911.019</v>
      </c>
      <c r="G234" s="20"/>
      <c r="H234" s="20"/>
    </row>
    <row r="235" customFormat="false" ht="120" hidden="false" customHeight="false" outlineLevel="0" collapsed="false">
      <c r="A235" s="10" t="s">
        <v>50</v>
      </c>
      <c r="B235" s="10" t="s">
        <v>164</v>
      </c>
      <c r="C235" s="11" t="s">
        <v>175</v>
      </c>
      <c r="D235" s="10"/>
      <c r="E235" s="19" t="s">
        <v>176</v>
      </c>
      <c r="F235" s="20" t="n">
        <f aca="false">F236+F238</f>
        <v>965.4</v>
      </c>
      <c r="G235" s="20" t="n">
        <f aca="false">G238</f>
        <v>754.5</v>
      </c>
      <c r="H235" s="20" t="n">
        <f aca="false">H238</f>
        <v>754.5</v>
      </c>
    </row>
    <row r="236" customFormat="false" ht="24" hidden="false" customHeight="false" outlineLevel="0" collapsed="false">
      <c r="A236" s="10" t="s">
        <v>50</v>
      </c>
      <c r="B236" s="10" t="s">
        <v>164</v>
      </c>
      <c r="C236" s="11" t="s">
        <v>175</v>
      </c>
      <c r="D236" s="21" t="s">
        <v>40</v>
      </c>
      <c r="E236" s="22" t="s">
        <v>41</v>
      </c>
      <c r="F236" s="20" t="n">
        <f aca="false">F237</f>
        <v>54.381</v>
      </c>
      <c r="G236" s="20"/>
      <c r="H236" s="20"/>
    </row>
    <row r="237" customFormat="false" ht="24" hidden="false" customHeight="false" outlineLevel="0" collapsed="false">
      <c r="A237" s="10" t="s">
        <v>50</v>
      </c>
      <c r="B237" s="10" t="s">
        <v>164</v>
      </c>
      <c r="C237" s="11" t="s">
        <v>175</v>
      </c>
      <c r="D237" s="10" t="s">
        <v>42</v>
      </c>
      <c r="E237" s="19" t="s">
        <v>95</v>
      </c>
      <c r="F237" s="20" t="n">
        <v>54.381</v>
      </c>
      <c r="G237" s="20"/>
      <c r="H237" s="20"/>
    </row>
    <row r="238" customFormat="false" ht="12" hidden="false" customHeight="false" outlineLevel="0" collapsed="false">
      <c r="A238" s="10" t="s">
        <v>50</v>
      </c>
      <c r="B238" s="10" t="s">
        <v>164</v>
      </c>
      <c r="C238" s="11" t="s">
        <v>175</v>
      </c>
      <c r="D238" s="10" t="s">
        <v>44</v>
      </c>
      <c r="E238" s="19" t="s">
        <v>45</v>
      </c>
      <c r="F238" s="20" t="n">
        <f aca="false">F239</f>
        <v>911.019</v>
      </c>
      <c r="G238" s="20" t="n">
        <f aca="false">G239</f>
        <v>754.5</v>
      </c>
      <c r="H238" s="20" t="n">
        <f aca="false">H239</f>
        <v>754.5</v>
      </c>
    </row>
    <row r="239" customFormat="false" ht="72" hidden="false" customHeight="false" outlineLevel="0" collapsed="false">
      <c r="A239" s="10" t="s">
        <v>50</v>
      </c>
      <c r="B239" s="10" t="s">
        <v>164</v>
      </c>
      <c r="C239" s="11" t="s">
        <v>175</v>
      </c>
      <c r="D239" s="10" t="n">
        <v>811</v>
      </c>
      <c r="E239" s="19" t="s">
        <v>174</v>
      </c>
      <c r="F239" s="20" t="n">
        <v>911.019</v>
      </c>
      <c r="G239" s="20" t="n">
        <v>754.5</v>
      </c>
      <c r="H239" s="20" t="n">
        <v>754.5</v>
      </c>
    </row>
    <row r="240" customFormat="false" ht="24" hidden="false" customHeight="false" outlineLevel="0" collapsed="false">
      <c r="A240" s="10" t="s">
        <v>50</v>
      </c>
      <c r="B240" s="10" t="s">
        <v>164</v>
      </c>
      <c r="C240" s="11" t="s">
        <v>177</v>
      </c>
      <c r="D240" s="10"/>
      <c r="E240" s="19" t="s">
        <v>178</v>
      </c>
      <c r="F240" s="20" t="n">
        <f aca="false">F244+F241+F247</f>
        <v>2163.394</v>
      </c>
      <c r="G240" s="20" t="n">
        <f aca="false">G244</f>
        <v>518.8</v>
      </c>
      <c r="H240" s="20" t="n">
        <f aca="false">H244</f>
        <v>518.8</v>
      </c>
    </row>
    <row r="241" customFormat="false" ht="36" hidden="false" customHeight="false" outlineLevel="0" collapsed="false">
      <c r="A241" s="10" t="s">
        <v>50</v>
      </c>
      <c r="B241" s="10" t="s">
        <v>164</v>
      </c>
      <c r="C241" s="11" t="s">
        <v>179</v>
      </c>
      <c r="D241" s="10"/>
      <c r="E241" s="19" t="s">
        <v>180</v>
      </c>
      <c r="F241" s="20" t="n">
        <f aca="false">F242</f>
        <v>1619.5</v>
      </c>
      <c r="G241" s="20"/>
      <c r="H241" s="20"/>
    </row>
    <row r="242" customFormat="false" ht="24" hidden="false" customHeight="false" outlineLevel="0" collapsed="false">
      <c r="A242" s="10" t="s">
        <v>50</v>
      </c>
      <c r="B242" s="10" t="s">
        <v>164</v>
      </c>
      <c r="C242" s="11" t="s">
        <v>179</v>
      </c>
      <c r="D242" s="21" t="s">
        <v>40</v>
      </c>
      <c r="E242" s="22" t="s">
        <v>41</v>
      </c>
      <c r="F242" s="20" t="n">
        <f aca="false">F243</f>
        <v>1619.5</v>
      </c>
      <c r="G242" s="20"/>
      <c r="H242" s="20"/>
    </row>
    <row r="243" customFormat="false" ht="24" hidden="false" customHeight="false" outlineLevel="0" collapsed="false">
      <c r="A243" s="10" t="s">
        <v>50</v>
      </c>
      <c r="B243" s="10" t="s">
        <v>164</v>
      </c>
      <c r="C243" s="11" t="s">
        <v>179</v>
      </c>
      <c r="D243" s="10" t="s">
        <v>42</v>
      </c>
      <c r="E243" s="19" t="s">
        <v>95</v>
      </c>
      <c r="F243" s="20" t="n">
        <v>1619.5</v>
      </c>
      <c r="G243" s="20"/>
      <c r="H243" s="20"/>
    </row>
    <row r="244" customFormat="false" ht="36" hidden="false" customHeight="false" outlineLevel="0" collapsed="false">
      <c r="A244" s="10" t="s">
        <v>50</v>
      </c>
      <c r="B244" s="10" t="s">
        <v>164</v>
      </c>
      <c r="C244" s="11" t="s">
        <v>181</v>
      </c>
      <c r="D244" s="10"/>
      <c r="E244" s="19" t="s">
        <v>182</v>
      </c>
      <c r="F244" s="20" t="n">
        <f aca="false">F245</f>
        <v>539.834</v>
      </c>
      <c r="G244" s="20" t="n">
        <f aca="false">G245</f>
        <v>518.8</v>
      </c>
      <c r="H244" s="20" t="n">
        <f aca="false">H245</f>
        <v>518.8</v>
      </c>
    </row>
    <row r="245" customFormat="false" ht="24" hidden="false" customHeight="false" outlineLevel="0" collapsed="false">
      <c r="A245" s="10" t="s">
        <v>50</v>
      </c>
      <c r="B245" s="10" t="s">
        <v>164</v>
      </c>
      <c r="C245" s="11" t="s">
        <v>181</v>
      </c>
      <c r="D245" s="21" t="s">
        <v>40</v>
      </c>
      <c r="E245" s="22" t="s">
        <v>41</v>
      </c>
      <c r="F245" s="20" t="n">
        <f aca="false">F246</f>
        <v>539.834</v>
      </c>
      <c r="G245" s="20" t="n">
        <f aca="false">G246</f>
        <v>518.8</v>
      </c>
      <c r="H245" s="20" t="n">
        <f aca="false">H246</f>
        <v>518.8</v>
      </c>
    </row>
    <row r="246" customFormat="false" ht="24" hidden="false" customHeight="false" outlineLevel="0" collapsed="false">
      <c r="A246" s="10" t="s">
        <v>50</v>
      </c>
      <c r="B246" s="10" t="s">
        <v>164</v>
      </c>
      <c r="C246" s="11" t="s">
        <v>181</v>
      </c>
      <c r="D246" s="10" t="s">
        <v>42</v>
      </c>
      <c r="E246" s="19" t="s">
        <v>95</v>
      </c>
      <c r="F246" s="20" t="n">
        <v>539.834</v>
      </c>
      <c r="G246" s="20" t="n">
        <v>518.8</v>
      </c>
      <c r="H246" s="20" t="n">
        <v>518.8</v>
      </c>
    </row>
    <row r="247" customFormat="false" ht="48" hidden="false" customHeight="false" outlineLevel="0" collapsed="false">
      <c r="A247" s="10" t="s">
        <v>50</v>
      </c>
      <c r="B247" s="10" t="s">
        <v>164</v>
      </c>
      <c r="C247" s="11" t="s">
        <v>183</v>
      </c>
      <c r="D247" s="10"/>
      <c r="E247" s="19" t="s">
        <v>184</v>
      </c>
      <c r="F247" s="20" t="n">
        <f aca="false">F248</f>
        <v>4.06</v>
      </c>
      <c r="G247" s="20"/>
      <c r="H247" s="20"/>
    </row>
    <row r="248" customFormat="false" ht="24" hidden="false" customHeight="false" outlineLevel="0" collapsed="false">
      <c r="A248" s="10" t="s">
        <v>50</v>
      </c>
      <c r="B248" s="10" t="s">
        <v>164</v>
      </c>
      <c r="C248" s="11" t="s">
        <v>183</v>
      </c>
      <c r="D248" s="21" t="s">
        <v>40</v>
      </c>
      <c r="E248" s="22" t="s">
        <v>41</v>
      </c>
      <c r="F248" s="20" t="n">
        <f aca="false">F249</f>
        <v>4.06</v>
      </c>
      <c r="G248" s="20"/>
      <c r="H248" s="20"/>
    </row>
    <row r="249" customFormat="false" ht="24" hidden="false" customHeight="false" outlineLevel="0" collapsed="false">
      <c r="A249" s="10" t="s">
        <v>50</v>
      </c>
      <c r="B249" s="10" t="s">
        <v>164</v>
      </c>
      <c r="C249" s="11" t="s">
        <v>183</v>
      </c>
      <c r="D249" s="10" t="s">
        <v>42</v>
      </c>
      <c r="E249" s="19" t="s">
        <v>95</v>
      </c>
      <c r="F249" s="20" t="n">
        <v>4.06</v>
      </c>
      <c r="G249" s="20"/>
      <c r="H249" s="20"/>
    </row>
    <row r="250" customFormat="false" ht="12" hidden="false" customHeight="false" outlineLevel="0" collapsed="false">
      <c r="A250" s="9" t="s">
        <v>50</v>
      </c>
      <c r="B250" s="9" t="s">
        <v>125</v>
      </c>
      <c r="C250" s="16"/>
      <c r="D250" s="10"/>
      <c r="E250" s="19" t="s">
        <v>185</v>
      </c>
      <c r="F250" s="18" t="n">
        <f aca="false">F251+F261</f>
        <v>4881.336</v>
      </c>
      <c r="G250" s="18" t="n">
        <f aca="false">G251+G261</f>
        <v>16674.3</v>
      </c>
      <c r="H250" s="18" t="n">
        <f aca="false">H251+H261</f>
        <v>2696.9</v>
      </c>
    </row>
    <row r="251" customFormat="false" ht="36" hidden="false" customHeight="false" outlineLevel="0" collapsed="false">
      <c r="A251" s="10" t="s">
        <v>50</v>
      </c>
      <c r="B251" s="10" t="s">
        <v>125</v>
      </c>
      <c r="C251" s="11" t="s">
        <v>166</v>
      </c>
      <c r="D251" s="10"/>
      <c r="E251" s="50" t="s">
        <v>167</v>
      </c>
      <c r="F251" s="20" t="n">
        <f aca="false">F252</f>
        <v>2454.1</v>
      </c>
      <c r="G251" s="20" t="n">
        <f aca="false">G252</f>
        <v>2575</v>
      </c>
      <c r="H251" s="20" t="n">
        <f aca="false">H252</f>
        <v>2696.9</v>
      </c>
    </row>
    <row r="252" customFormat="false" ht="60" hidden="false" customHeight="false" outlineLevel="0" collapsed="false">
      <c r="A252" s="10" t="s">
        <v>50</v>
      </c>
      <c r="B252" s="10" t="s">
        <v>125</v>
      </c>
      <c r="C252" s="11" t="s">
        <v>186</v>
      </c>
      <c r="D252" s="10"/>
      <c r="E252" s="19" t="s">
        <v>187</v>
      </c>
      <c r="F252" s="20" t="n">
        <f aca="false">F254+F257</f>
        <v>2454.1</v>
      </c>
      <c r="G252" s="20" t="n">
        <f aca="false">G254+G257</f>
        <v>2575</v>
      </c>
      <c r="H252" s="20" t="n">
        <f aca="false">H254+H257</f>
        <v>2696.9</v>
      </c>
    </row>
    <row r="253" customFormat="false" ht="48" hidden="false" customHeight="false" outlineLevel="0" collapsed="false">
      <c r="A253" s="10" t="s">
        <v>50</v>
      </c>
      <c r="B253" s="10" t="s">
        <v>125</v>
      </c>
      <c r="C253" s="11" t="s">
        <v>188</v>
      </c>
      <c r="D253" s="10"/>
      <c r="E253" s="19" t="s">
        <v>189</v>
      </c>
      <c r="F253" s="20" t="n">
        <f aca="false">F254</f>
        <v>2385.2</v>
      </c>
      <c r="G253" s="20" t="n">
        <f aca="false">G254</f>
        <v>2497.3</v>
      </c>
      <c r="H253" s="20" t="n">
        <f aca="false">H254</f>
        <v>2612.2</v>
      </c>
    </row>
    <row r="254" customFormat="false" ht="72" hidden="false" customHeight="false" outlineLevel="0" collapsed="false">
      <c r="A254" s="10" t="s">
        <v>50</v>
      </c>
      <c r="B254" s="10" t="s">
        <v>125</v>
      </c>
      <c r="C254" s="44" t="s">
        <v>190</v>
      </c>
      <c r="D254" s="45"/>
      <c r="E254" s="46" t="s">
        <v>191</v>
      </c>
      <c r="F254" s="20" t="n">
        <f aca="false">F255</f>
        <v>2385.2</v>
      </c>
      <c r="G254" s="20" t="n">
        <f aca="false">G255</f>
        <v>2497.3</v>
      </c>
      <c r="H254" s="20" t="n">
        <f aca="false">H255</f>
        <v>2612.2</v>
      </c>
    </row>
    <row r="255" customFormat="false" ht="24" hidden="false" customHeight="false" outlineLevel="0" collapsed="false">
      <c r="A255" s="10" t="s">
        <v>50</v>
      </c>
      <c r="B255" s="10" t="s">
        <v>125</v>
      </c>
      <c r="C255" s="44" t="s">
        <v>190</v>
      </c>
      <c r="D255" s="21" t="s">
        <v>40</v>
      </c>
      <c r="E255" s="22" t="s">
        <v>41</v>
      </c>
      <c r="F255" s="20" t="n">
        <f aca="false">F256</f>
        <v>2385.2</v>
      </c>
      <c r="G255" s="20" t="n">
        <f aca="false">G256</f>
        <v>2497.3</v>
      </c>
      <c r="H255" s="20" t="n">
        <f aca="false">H256</f>
        <v>2612.2</v>
      </c>
    </row>
    <row r="256" customFormat="false" ht="24" hidden="false" customHeight="false" outlineLevel="0" collapsed="false">
      <c r="A256" s="10" t="s">
        <v>50</v>
      </c>
      <c r="B256" s="10" t="s">
        <v>125</v>
      </c>
      <c r="C256" s="44" t="s">
        <v>190</v>
      </c>
      <c r="D256" s="10" t="s">
        <v>42</v>
      </c>
      <c r="E256" s="19" t="s">
        <v>95</v>
      </c>
      <c r="F256" s="20" t="n">
        <v>2385.2</v>
      </c>
      <c r="G256" s="20" t="n">
        <v>2497.3</v>
      </c>
      <c r="H256" s="20" t="n">
        <v>2612.2</v>
      </c>
    </row>
    <row r="257" customFormat="false" ht="60" hidden="false" customHeight="false" outlineLevel="0" collapsed="false">
      <c r="A257" s="10" t="s">
        <v>50</v>
      </c>
      <c r="B257" s="10" t="s">
        <v>125</v>
      </c>
      <c r="C257" s="44" t="s">
        <v>192</v>
      </c>
      <c r="D257" s="10"/>
      <c r="E257" s="19" t="s">
        <v>193</v>
      </c>
      <c r="F257" s="20" t="n">
        <f aca="false">F258</f>
        <v>68.9</v>
      </c>
      <c r="G257" s="20" t="n">
        <f aca="false">G258</f>
        <v>77.7</v>
      </c>
      <c r="H257" s="20" t="n">
        <f aca="false">H258</f>
        <v>84.7</v>
      </c>
    </row>
    <row r="258" customFormat="false" ht="84" hidden="false" customHeight="false" outlineLevel="0" collapsed="false">
      <c r="A258" s="10" t="s">
        <v>50</v>
      </c>
      <c r="B258" s="10" t="s">
        <v>125</v>
      </c>
      <c r="C258" s="44" t="s">
        <v>194</v>
      </c>
      <c r="D258" s="10"/>
      <c r="E258" s="19" t="s">
        <v>195</v>
      </c>
      <c r="F258" s="20" t="n">
        <f aca="false">F259</f>
        <v>68.9</v>
      </c>
      <c r="G258" s="20" t="n">
        <f aca="false">G259</f>
        <v>77.7</v>
      </c>
      <c r="H258" s="20" t="n">
        <f aca="false">H259</f>
        <v>84.7</v>
      </c>
    </row>
    <row r="259" customFormat="false" ht="24" hidden="false" customHeight="false" outlineLevel="0" collapsed="false">
      <c r="A259" s="10" t="s">
        <v>50</v>
      </c>
      <c r="B259" s="10" t="s">
        <v>125</v>
      </c>
      <c r="C259" s="44" t="s">
        <v>194</v>
      </c>
      <c r="D259" s="21" t="s">
        <v>40</v>
      </c>
      <c r="E259" s="22" t="s">
        <v>41</v>
      </c>
      <c r="F259" s="20" t="n">
        <f aca="false">F260</f>
        <v>68.9</v>
      </c>
      <c r="G259" s="20" t="n">
        <f aca="false">G260</f>
        <v>77.7</v>
      </c>
      <c r="H259" s="20" t="n">
        <f aca="false">H260</f>
        <v>84.7</v>
      </c>
    </row>
    <row r="260" customFormat="false" ht="24" hidden="false" customHeight="false" outlineLevel="0" collapsed="false">
      <c r="A260" s="10" t="s">
        <v>50</v>
      </c>
      <c r="B260" s="10" t="s">
        <v>125</v>
      </c>
      <c r="C260" s="44" t="s">
        <v>194</v>
      </c>
      <c r="D260" s="10" t="s">
        <v>42</v>
      </c>
      <c r="E260" s="19" t="s">
        <v>95</v>
      </c>
      <c r="F260" s="20" t="n">
        <v>68.9</v>
      </c>
      <c r="G260" s="20" t="n">
        <v>77.7</v>
      </c>
      <c r="H260" s="20" t="n">
        <v>84.7</v>
      </c>
    </row>
    <row r="261" customFormat="false" ht="36" hidden="false" customHeight="false" outlineLevel="0" collapsed="false">
      <c r="A261" s="10" t="s">
        <v>50</v>
      </c>
      <c r="B261" s="10" t="s">
        <v>125</v>
      </c>
      <c r="C261" s="44" t="s">
        <v>196</v>
      </c>
      <c r="D261" s="10"/>
      <c r="E261" s="19" t="s">
        <v>197</v>
      </c>
      <c r="F261" s="20" t="n">
        <f aca="false">F262</f>
        <v>2427.236</v>
      </c>
      <c r="G261" s="20" t="n">
        <f aca="false">G262</f>
        <v>14099.3</v>
      </c>
      <c r="H261" s="20"/>
    </row>
    <row r="262" customFormat="false" ht="36" hidden="false" customHeight="false" outlineLevel="0" collapsed="false">
      <c r="A262" s="10" t="s">
        <v>50</v>
      </c>
      <c r="B262" s="10" t="s">
        <v>125</v>
      </c>
      <c r="C262" s="44" t="s">
        <v>198</v>
      </c>
      <c r="D262" s="10"/>
      <c r="E262" s="19" t="s">
        <v>199</v>
      </c>
      <c r="F262" s="20" t="n">
        <f aca="false">F263</f>
        <v>2427.236</v>
      </c>
      <c r="G262" s="20" t="n">
        <f aca="false">G263</f>
        <v>14099.3</v>
      </c>
      <c r="H262" s="20"/>
    </row>
    <row r="263" customFormat="false" ht="72" hidden="false" customHeight="false" outlineLevel="0" collapsed="false">
      <c r="A263" s="10" t="s">
        <v>50</v>
      </c>
      <c r="B263" s="10" t="s">
        <v>125</v>
      </c>
      <c r="C263" s="44" t="s">
        <v>200</v>
      </c>
      <c r="D263" s="10"/>
      <c r="E263" s="19" t="s">
        <v>201</v>
      </c>
      <c r="F263" s="20" t="n">
        <f aca="false">F264</f>
        <v>2427.236</v>
      </c>
      <c r="G263" s="20" t="n">
        <f aca="false">G264</f>
        <v>14099.3</v>
      </c>
      <c r="H263" s="20"/>
    </row>
    <row r="264" customFormat="false" ht="48" hidden="false" customHeight="false" outlineLevel="0" collapsed="false">
      <c r="A264" s="10" t="s">
        <v>50</v>
      </c>
      <c r="B264" s="10" t="s">
        <v>125</v>
      </c>
      <c r="C264" s="44" t="s">
        <v>202</v>
      </c>
      <c r="D264" s="10"/>
      <c r="E264" s="19" t="s">
        <v>203</v>
      </c>
      <c r="F264" s="20" t="n">
        <f aca="false">F265</f>
        <v>2427.236</v>
      </c>
      <c r="G264" s="20" t="n">
        <f aca="false">G265</f>
        <v>14099.3</v>
      </c>
      <c r="H264" s="20"/>
    </row>
    <row r="265" customFormat="false" ht="36" hidden="false" customHeight="false" outlineLevel="0" collapsed="false">
      <c r="A265" s="10" t="s">
        <v>50</v>
      </c>
      <c r="B265" s="10" t="s">
        <v>125</v>
      </c>
      <c r="C265" s="44" t="s">
        <v>202</v>
      </c>
      <c r="D265" s="10" t="n">
        <v>400</v>
      </c>
      <c r="E265" s="19" t="s">
        <v>115</v>
      </c>
      <c r="F265" s="20" t="n">
        <f aca="false">F266</f>
        <v>2427.236</v>
      </c>
      <c r="G265" s="20" t="n">
        <f aca="false">G266</f>
        <v>14099.3</v>
      </c>
      <c r="H265" s="20"/>
    </row>
    <row r="266" customFormat="false" ht="48" hidden="false" customHeight="false" outlineLevel="0" collapsed="false">
      <c r="A266" s="10" t="s">
        <v>50</v>
      </c>
      <c r="B266" s="10" t="s">
        <v>125</v>
      </c>
      <c r="C266" s="44" t="s">
        <v>202</v>
      </c>
      <c r="D266" s="10" t="n">
        <v>414</v>
      </c>
      <c r="E266" s="19" t="s">
        <v>204</v>
      </c>
      <c r="F266" s="20" t="n">
        <v>2427.236</v>
      </c>
      <c r="G266" s="20" t="n">
        <v>14099.3</v>
      </c>
      <c r="H266" s="20"/>
    </row>
    <row r="267" customFormat="false" ht="24" hidden="false" customHeight="false" outlineLevel="0" collapsed="false">
      <c r="A267" s="9" t="s">
        <v>50</v>
      </c>
      <c r="B267" s="9" t="s">
        <v>205</v>
      </c>
      <c r="C267" s="16"/>
      <c r="D267" s="10"/>
      <c r="E267" s="50" t="s">
        <v>206</v>
      </c>
      <c r="F267" s="18" t="n">
        <f aca="false">F268+F289+F311</f>
        <v>3849.2</v>
      </c>
      <c r="G267" s="18" t="n">
        <f aca="false">G268+G289+G311</f>
        <v>4700</v>
      </c>
      <c r="H267" s="18" t="n">
        <f aca="false">H268+H289+H311</f>
        <v>3700</v>
      </c>
    </row>
    <row r="268" customFormat="false" ht="36" hidden="false" customHeight="false" outlineLevel="0" collapsed="false">
      <c r="A268" s="10" t="s">
        <v>50</v>
      </c>
      <c r="B268" s="10" t="n">
        <v>12</v>
      </c>
      <c r="C268" s="44" t="s">
        <v>207</v>
      </c>
      <c r="D268" s="10"/>
      <c r="E268" s="19" t="s">
        <v>208</v>
      </c>
      <c r="F268" s="20" t="n">
        <f aca="false">F269</f>
        <v>1700</v>
      </c>
      <c r="G268" s="20" t="n">
        <f aca="false">G269</f>
        <v>1700</v>
      </c>
      <c r="H268" s="20" t="n">
        <f aca="false">H269</f>
        <v>1700</v>
      </c>
    </row>
    <row r="269" customFormat="false" ht="48" hidden="false" customHeight="false" outlineLevel="0" collapsed="false">
      <c r="A269" s="10" t="s">
        <v>50</v>
      </c>
      <c r="B269" s="10" t="n">
        <v>12</v>
      </c>
      <c r="C269" s="44" t="s">
        <v>209</v>
      </c>
      <c r="D269" s="10"/>
      <c r="E269" s="19" t="s">
        <v>210</v>
      </c>
      <c r="F269" s="20" t="n">
        <f aca="false">F270+F274+F278+F285</f>
        <v>1700</v>
      </c>
      <c r="G269" s="20" t="n">
        <f aca="false">G270+G274+G278+G285</f>
        <v>1700</v>
      </c>
      <c r="H269" s="20" t="n">
        <f aca="false">H270+H274+H278+H285</f>
        <v>1700</v>
      </c>
    </row>
    <row r="270" customFormat="false" ht="36" hidden="false" customHeight="false" outlineLevel="0" collapsed="false">
      <c r="A270" s="10" t="s">
        <v>50</v>
      </c>
      <c r="B270" s="10" t="n">
        <v>12</v>
      </c>
      <c r="C270" s="44" t="s">
        <v>211</v>
      </c>
      <c r="D270" s="10"/>
      <c r="E270" s="19" t="s">
        <v>212</v>
      </c>
      <c r="F270" s="20" t="n">
        <f aca="false">F271</f>
        <v>50</v>
      </c>
      <c r="G270" s="20" t="n">
        <f aca="false">G271</f>
        <v>50</v>
      </c>
      <c r="H270" s="20" t="n">
        <f aca="false">H271</f>
        <v>50</v>
      </c>
    </row>
    <row r="271" customFormat="false" ht="36" hidden="false" customHeight="false" outlineLevel="0" collapsed="false">
      <c r="A271" s="10" t="s">
        <v>50</v>
      </c>
      <c r="B271" s="10" t="n">
        <v>12</v>
      </c>
      <c r="C271" s="44" t="s">
        <v>213</v>
      </c>
      <c r="D271" s="10"/>
      <c r="E271" s="19" t="s">
        <v>214</v>
      </c>
      <c r="F271" s="20" t="n">
        <v>50</v>
      </c>
      <c r="G271" s="20" t="n">
        <v>50</v>
      </c>
      <c r="H271" s="20" t="n">
        <v>50</v>
      </c>
    </row>
    <row r="272" customFormat="false" ht="24" hidden="false" customHeight="false" outlineLevel="0" collapsed="false">
      <c r="A272" s="10" t="s">
        <v>50</v>
      </c>
      <c r="B272" s="10" t="n">
        <v>12</v>
      </c>
      <c r="C272" s="44" t="s">
        <v>213</v>
      </c>
      <c r="D272" s="21" t="s">
        <v>40</v>
      </c>
      <c r="E272" s="22" t="s">
        <v>41</v>
      </c>
      <c r="F272" s="20" t="n">
        <f aca="false">F273</f>
        <v>50</v>
      </c>
      <c r="G272" s="20" t="n">
        <f aca="false">G273</f>
        <v>50</v>
      </c>
      <c r="H272" s="20" t="n">
        <f aca="false">H273</f>
        <v>50</v>
      </c>
    </row>
    <row r="273" customFormat="false" ht="24" hidden="false" customHeight="false" outlineLevel="0" collapsed="false">
      <c r="A273" s="10" t="s">
        <v>50</v>
      </c>
      <c r="B273" s="10" t="n">
        <v>12</v>
      </c>
      <c r="C273" s="44" t="s">
        <v>213</v>
      </c>
      <c r="D273" s="10" t="s">
        <v>42</v>
      </c>
      <c r="E273" s="19" t="s">
        <v>95</v>
      </c>
      <c r="F273" s="20" t="n">
        <v>50</v>
      </c>
      <c r="G273" s="20" t="n">
        <v>50</v>
      </c>
      <c r="H273" s="20" t="n">
        <v>50</v>
      </c>
    </row>
    <row r="274" customFormat="false" ht="24" hidden="false" customHeight="false" outlineLevel="0" collapsed="false">
      <c r="A274" s="10" t="s">
        <v>50</v>
      </c>
      <c r="B274" s="10" t="n">
        <v>12</v>
      </c>
      <c r="C274" s="44" t="s">
        <v>215</v>
      </c>
      <c r="D274" s="10"/>
      <c r="E274" s="19" t="s">
        <v>216</v>
      </c>
      <c r="F274" s="20" t="n">
        <f aca="false">F275</f>
        <v>50</v>
      </c>
      <c r="G274" s="20" t="n">
        <f aca="false">G275</f>
        <v>50</v>
      </c>
      <c r="H274" s="20" t="n">
        <f aca="false">H275</f>
        <v>50</v>
      </c>
    </row>
    <row r="275" customFormat="false" ht="24" hidden="false" customHeight="false" outlineLevel="0" collapsed="false">
      <c r="A275" s="10" t="s">
        <v>50</v>
      </c>
      <c r="B275" s="10" t="n">
        <v>12</v>
      </c>
      <c r="C275" s="44" t="s">
        <v>217</v>
      </c>
      <c r="D275" s="10"/>
      <c r="E275" s="19" t="s">
        <v>218</v>
      </c>
      <c r="F275" s="20" t="n">
        <f aca="false">F276</f>
        <v>50</v>
      </c>
      <c r="G275" s="20" t="n">
        <f aca="false">G276</f>
        <v>50</v>
      </c>
      <c r="H275" s="20" t="n">
        <f aca="false">H276</f>
        <v>50</v>
      </c>
    </row>
    <row r="276" customFormat="false" ht="24" hidden="false" customHeight="false" outlineLevel="0" collapsed="false">
      <c r="A276" s="10" t="s">
        <v>50</v>
      </c>
      <c r="B276" s="10" t="n">
        <v>12</v>
      </c>
      <c r="C276" s="44" t="s">
        <v>217</v>
      </c>
      <c r="D276" s="21" t="s">
        <v>40</v>
      </c>
      <c r="E276" s="22" t="s">
        <v>41</v>
      </c>
      <c r="F276" s="20" t="n">
        <f aca="false">F277</f>
        <v>50</v>
      </c>
      <c r="G276" s="20" t="n">
        <f aca="false">G277</f>
        <v>50</v>
      </c>
      <c r="H276" s="20" t="n">
        <f aca="false">H277</f>
        <v>50</v>
      </c>
    </row>
    <row r="277" customFormat="false" ht="24" hidden="false" customHeight="false" outlineLevel="0" collapsed="false">
      <c r="A277" s="10" t="s">
        <v>50</v>
      </c>
      <c r="B277" s="10" t="n">
        <v>12</v>
      </c>
      <c r="C277" s="44" t="s">
        <v>217</v>
      </c>
      <c r="D277" s="10" t="s">
        <v>42</v>
      </c>
      <c r="E277" s="19" t="s">
        <v>95</v>
      </c>
      <c r="F277" s="20" t="n">
        <v>50</v>
      </c>
      <c r="G277" s="20" t="n">
        <v>50</v>
      </c>
      <c r="H277" s="20" t="n">
        <v>50</v>
      </c>
    </row>
    <row r="278" customFormat="false" ht="36" hidden="false" customHeight="false" outlineLevel="0" collapsed="false">
      <c r="A278" s="10" t="s">
        <v>50</v>
      </c>
      <c r="B278" s="10" t="n">
        <v>12</v>
      </c>
      <c r="C278" s="44" t="s">
        <v>219</v>
      </c>
      <c r="D278" s="10"/>
      <c r="E278" s="19" t="s">
        <v>220</v>
      </c>
      <c r="F278" s="20" t="n">
        <f aca="false">F279+F282</f>
        <v>1600</v>
      </c>
      <c r="G278" s="20" t="n">
        <f aca="false">G279+G282</f>
        <v>1400</v>
      </c>
      <c r="H278" s="20" t="n">
        <f aca="false">H279+H282</f>
        <v>1400</v>
      </c>
    </row>
    <row r="279" customFormat="false" ht="60" hidden="false" customHeight="false" outlineLevel="0" collapsed="false">
      <c r="A279" s="10" t="s">
        <v>50</v>
      </c>
      <c r="B279" s="10" t="n">
        <v>12</v>
      </c>
      <c r="C279" s="44" t="s">
        <v>221</v>
      </c>
      <c r="D279" s="10"/>
      <c r="E279" s="19" t="s">
        <v>222</v>
      </c>
      <c r="F279" s="20" t="n">
        <f aca="false">F280</f>
        <v>400</v>
      </c>
      <c r="G279" s="20" t="n">
        <f aca="false">G280</f>
        <v>400</v>
      </c>
      <c r="H279" s="20" t="n">
        <f aca="false">H280</f>
        <v>400</v>
      </c>
    </row>
    <row r="280" customFormat="false" ht="12" hidden="false" customHeight="false" outlineLevel="0" collapsed="false">
      <c r="A280" s="10" t="s">
        <v>50</v>
      </c>
      <c r="B280" s="10" t="n">
        <v>12</v>
      </c>
      <c r="C280" s="44" t="s">
        <v>221</v>
      </c>
      <c r="D280" s="10" t="s">
        <v>44</v>
      </c>
      <c r="E280" s="19" t="s">
        <v>45</v>
      </c>
      <c r="F280" s="20" t="n">
        <f aca="false">F281</f>
        <v>400</v>
      </c>
      <c r="G280" s="20" t="n">
        <f aca="false">G281</f>
        <v>400</v>
      </c>
      <c r="H280" s="20" t="n">
        <f aca="false">H281</f>
        <v>400</v>
      </c>
    </row>
    <row r="281" customFormat="false" ht="72" hidden="false" customHeight="false" outlineLevel="0" collapsed="false">
      <c r="A281" s="10" t="s">
        <v>50</v>
      </c>
      <c r="B281" s="10" t="n">
        <v>12</v>
      </c>
      <c r="C281" s="44" t="s">
        <v>221</v>
      </c>
      <c r="D281" s="10" t="n">
        <v>811</v>
      </c>
      <c r="E281" s="19" t="s">
        <v>174</v>
      </c>
      <c r="F281" s="20" t="n">
        <v>400</v>
      </c>
      <c r="G281" s="20" t="n">
        <v>400</v>
      </c>
      <c r="H281" s="20" t="n">
        <v>400</v>
      </c>
    </row>
    <row r="282" customFormat="false" ht="36" hidden="false" customHeight="false" outlineLevel="0" collapsed="false">
      <c r="A282" s="10" t="s">
        <v>50</v>
      </c>
      <c r="B282" s="10" t="n">
        <v>12</v>
      </c>
      <c r="C282" s="44" t="s">
        <v>223</v>
      </c>
      <c r="D282" s="10"/>
      <c r="E282" s="19" t="s">
        <v>224</v>
      </c>
      <c r="F282" s="20" t="n">
        <f aca="false">F284</f>
        <v>1200</v>
      </c>
      <c r="G282" s="20" t="n">
        <f aca="false">G284</f>
        <v>1000</v>
      </c>
      <c r="H282" s="20" t="n">
        <f aca="false">H284</f>
        <v>1000</v>
      </c>
    </row>
    <row r="283" customFormat="false" ht="12" hidden="false" customHeight="false" outlineLevel="0" collapsed="false">
      <c r="A283" s="10" t="s">
        <v>50</v>
      </c>
      <c r="B283" s="10" t="n">
        <v>12</v>
      </c>
      <c r="C283" s="44" t="s">
        <v>223</v>
      </c>
      <c r="D283" s="10" t="s">
        <v>44</v>
      </c>
      <c r="E283" s="19" t="s">
        <v>45</v>
      </c>
      <c r="F283" s="20" t="n">
        <f aca="false">F284</f>
        <v>1200</v>
      </c>
      <c r="G283" s="20" t="n">
        <f aca="false">G284</f>
        <v>1000</v>
      </c>
      <c r="H283" s="20" t="n">
        <f aca="false">H284</f>
        <v>1000</v>
      </c>
    </row>
    <row r="284" customFormat="false" ht="120" hidden="false" customHeight="false" outlineLevel="0" collapsed="false">
      <c r="A284" s="10" t="s">
        <v>50</v>
      </c>
      <c r="B284" s="10" t="n">
        <v>12</v>
      </c>
      <c r="C284" s="44" t="s">
        <v>223</v>
      </c>
      <c r="D284" s="10" t="n">
        <v>812</v>
      </c>
      <c r="E284" s="19" t="s">
        <v>225</v>
      </c>
      <c r="F284" s="20" t="n">
        <v>1200</v>
      </c>
      <c r="G284" s="20" t="n">
        <v>1000</v>
      </c>
      <c r="H284" s="20" t="n">
        <v>1000</v>
      </c>
    </row>
    <row r="285" customFormat="false" ht="36" hidden="false" customHeight="false" outlineLevel="0" collapsed="false">
      <c r="A285" s="10" t="s">
        <v>50</v>
      </c>
      <c r="B285" s="10" t="n">
        <v>12</v>
      </c>
      <c r="C285" s="44" t="s">
        <v>226</v>
      </c>
      <c r="D285" s="10"/>
      <c r="E285" s="19" t="s">
        <v>227</v>
      </c>
      <c r="F285" s="20" t="n">
        <f aca="false">F286</f>
        <v>0</v>
      </c>
      <c r="G285" s="20" t="n">
        <f aca="false">G286</f>
        <v>200</v>
      </c>
      <c r="H285" s="20" t="n">
        <f aca="false">H286</f>
        <v>200</v>
      </c>
    </row>
    <row r="286" customFormat="false" ht="60" hidden="false" customHeight="false" outlineLevel="0" collapsed="false">
      <c r="A286" s="10" t="s">
        <v>50</v>
      </c>
      <c r="B286" s="10" t="n">
        <v>12</v>
      </c>
      <c r="C286" s="44" t="s">
        <v>228</v>
      </c>
      <c r="D286" s="10"/>
      <c r="E286" s="19" t="s">
        <v>229</v>
      </c>
      <c r="F286" s="20" t="n">
        <f aca="false">F287</f>
        <v>0</v>
      </c>
      <c r="G286" s="20" t="n">
        <f aca="false">G287</f>
        <v>200</v>
      </c>
      <c r="H286" s="20" t="n">
        <f aca="false">H287</f>
        <v>200</v>
      </c>
    </row>
    <row r="287" customFormat="false" ht="12" hidden="false" customHeight="false" outlineLevel="0" collapsed="false">
      <c r="A287" s="10" t="s">
        <v>50</v>
      </c>
      <c r="B287" s="10" t="n">
        <v>12</v>
      </c>
      <c r="C287" s="44" t="s">
        <v>228</v>
      </c>
      <c r="D287" s="10" t="s">
        <v>44</v>
      </c>
      <c r="E287" s="19" t="s">
        <v>45</v>
      </c>
      <c r="F287" s="20" t="n">
        <f aca="false">F288</f>
        <v>0</v>
      </c>
      <c r="G287" s="20" t="n">
        <f aca="false">G288</f>
        <v>200</v>
      </c>
      <c r="H287" s="20" t="n">
        <f aca="false">H288</f>
        <v>200</v>
      </c>
    </row>
    <row r="288" customFormat="false" ht="72" hidden="false" customHeight="false" outlineLevel="0" collapsed="false">
      <c r="A288" s="10" t="s">
        <v>50</v>
      </c>
      <c r="B288" s="10" t="n">
        <v>12</v>
      </c>
      <c r="C288" s="44" t="s">
        <v>228</v>
      </c>
      <c r="D288" s="10" t="n">
        <v>811</v>
      </c>
      <c r="E288" s="19" t="s">
        <v>174</v>
      </c>
      <c r="F288" s="20"/>
      <c r="G288" s="20" t="n">
        <v>200</v>
      </c>
      <c r="H288" s="20" t="n">
        <v>200</v>
      </c>
    </row>
    <row r="289" customFormat="false" ht="24" hidden="false" customHeight="false" outlineLevel="0" collapsed="false">
      <c r="A289" s="10" t="s">
        <v>50</v>
      </c>
      <c r="B289" s="10" t="n">
        <v>12</v>
      </c>
      <c r="C289" s="44" t="s">
        <v>230</v>
      </c>
      <c r="D289" s="10"/>
      <c r="E289" s="19" t="s">
        <v>231</v>
      </c>
      <c r="F289" s="20" t="n">
        <f aca="false">F290</f>
        <v>1500</v>
      </c>
      <c r="G289" s="20" t="n">
        <f aca="false">G290</f>
        <v>1500</v>
      </c>
      <c r="H289" s="20" t="n">
        <f aca="false">H290</f>
        <v>1500</v>
      </c>
    </row>
    <row r="290" customFormat="false" ht="36" hidden="false" customHeight="false" outlineLevel="0" collapsed="false">
      <c r="A290" s="10" t="s">
        <v>50</v>
      </c>
      <c r="B290" s="10" t="n">
        <v>12</v>
      </c>
      <c r="C290" s="44" t="s">
        <v>232</v>
      </c>
      <c r="D290" s="10"/>
      <c r="E290" s="19" t="s">
        <v>233</v>
      </c>
      <c r="F290" s="20" t="n">
        <f aca="false">F291+F307</f>
        <v>1500</v>
      </c>
      <c r="G290" s="20" t="n">
        <f aca="false">G291+G307</f>
        <v>1500</v>
      </c>
      <c r="H290" s="20" t="n">
        <f aca="false">H291+H307</f>
        <v>1500</v>
      </c>
    </row>
    <row r="291" customFormat="false" ht="12" hidden="false" customHeight="false" outlineLevel="0" collapsed="false">
      <c r="A291" s="10" t="s">
        <v>50</v>
      </c>
      <c r="B291" s="10" t="n">
        <v>12</v>
      </c>
      <c r="C291" s="44" t="s">
        <v>234</v>
      </c>
      <c r="D291" s="10"/>
      <c r="E291" s="19" t="s">
        <v>235</v>
      </c>
      <c r="F291" s="20" t="n">
        <f aca="false">F292+F295+F298+F304+F301</f>
        <v>1400</v>
      </c>
      <c r="G291" s="20" t="n">
        <f aca="false">G292+G295+G298+G304+G301</f>
        <v>1400</v>
      </c>
      <c r="H291" s="20" t="n">
        <f aca="false">H292+H295+H298+H304+H301</f>
        <v>1400</v>
      </c>
    </row>
    <row r="292" customFormat="false" ht="24" hidden="false" customHeight="false" outlineLevel="0" collapsed="false">
      <c r="A292" s="10" t="s">
        <v>50</v>
      </c>
      <c r="B292" s="10" t="n">
        <v>12</v>
      </c>
      <c r="C292" s="44" t="s">
        <v>236</v>
      </c>
      <c r="D292" s="10"/>
      <c r="E292" s="19" t="s">
        <v>237</v>
      </c>
      <c r="F292" s="20" t="n">
        <f aca="false">F293</f>
        <v>100</v>
      </c>
      <c r="G292" s="20" t="n">
        <f aca="false">G293</f>
        <v>100</v>
      </c>
      <c r="H292" s="20" t="n">
        <f aca="false">H293</f>
        <v>100</v>
      </c>
    </row>
    <row r="293" customFormat="false" ht="24" hidden="false" customHeight="false" outlineLevel="0" collapsed="false">
      <c r="A293" s="10" t="s">
        <v>50</v>
      </c>
      <c r="B293" s="10" t="n">
        <v>12</v>
      </c>
      <c r="C293" s="44" t="s">
        <v>236</v>
      </c>
      <c r="D293" s="21" t="s">
        <v>40</v>
      </c>
      <c r="E293" s="22" t="s">
        <v>41</v>
      </c>
      <c r="F293" s="20" t="n">
        <f aca="false">F294</f>
        <v>100</v>
      </c>
      <c r="G293" s="20" t="n">
        <f aca="false">G294</f>
        <v>100</v>
      </c>
      <c r="H293" s="20" t="n">
        <f aca="false">H294</f>
        <v>100</v>
      </c>
    </row>
    <row r="294" customFormat="false" ht="24" hidden="false" customHeight="false" outlineLevel="0" collapsed="false">
      <c r="A294" s="10" t="s">
        <v>50</v>
      </c>
      <c r="B294" s="10" t="n">
        <v>12</v>
      </c>
      <c r="C294" s="44" t="s">
        <v>236</v>
      </c>
      <c r="D294" s="10" t="s">
        <v>42</v>
      </c>
      <c r="E294" s="19" t="s">
        <v>95</v>
      </c>
      <c r="F294" s="20" t="n">
        <v>100</v>
      </c>
      <c r="G294" s="20" t="n">
        <v>100</v>
      </c>
      <c r="H294" s="20" t="n">
        <v>100</v>
      </c>
    </row>
    <row r="295" customFormat="false" ht="36" hidden="false" customHeight="false" outlineLevel="0" collapsed="false">
      <c r="A295" s="10" t="s">
        <v>50</v>
      </c>
      <c r="B295" s="10" t="n">
        <v>12</v>
      </c>
      <c r="C295" s="44" t="s">
        <v>238</v>
      </c>
      <c r="D295" s="10"/>
      <c r="E295" s="19" t="s">
        <v>239</v>
      </c>
      <c r="F295" s="20" t="n">
        <f aca="false">F296</f>
        <v>50</v>
      </c>
      <c r="G295" s="20" t="n">
        <f aca="false">G296</f>
        <v>50</v>
      </c>
      <c r="H295" s="20" t="n">
        <f aca="false">H296</f>
        <v>50</v>
      </c>
    </row>
    <row r="296" customFormat="false" ht="24" hidden="false" customHeight="false" outlineLevel="0" collapsed="false">
      <c r="A296" s="10" t="s">
        <v>50</v>
      </c>
      <c r="B296" s="10" t="n">
        <v>12</v>
      </c>
      <c r="C296" s="44" t="s">
        <v>238</v>
      </c>
      <c r="D296" s="21" t="s">
        <v>40</v>
      </c>
      <c r="E296" s="22" t="s">
        <v>41</v>
      </c>
      <c r="F296" s="20" t="n">
        <f aca="false">F297</f>
        <v>50</v>
      </c>
      <c r="G296" s="20" t="n">
        <f aca="false">G297</f>
        <v>50</v>
      </c>
      <c r="H296" s="20" t="n">
        <f aca="false">H297</f>
        <v>50</v>
      </c>
    </row>
    <row r="297" customFormat="false" ht="24" hidden="false" customHeight="false" outlineLevel="0" collapsed="false">
      <c r="A297" s="10" t="s">
        <v>50</v>
      </c>
      <c r="B297" s="10" t="n">
        <v>12</v>
      </c>
      <c r="C297" s="44" t="s">
        <v>238</v>
      </c>
      <c r="D297" s="10" t="s">
        <v>42</v>
      </c>
      <c r="E297" s="19" t="s">
        <v>95</v>
      </c>
      <c r="F297" s="20" t="n">
        <v>50</v>
      </c>
      <c r="G297" s="20" t="n">
        <v>50</v>
      </c>
      <c r="H297" s="20" t="n">
        <v>50</v>
      </c>
    </row>
    <row r="298" customFormat="false" ht="60" hidden="false" customHeight="false" outlineLevel="0" collapsed="false">
      <c r="A298" s="10" t="s">
        <v>50</v>
      </c>
      <c r="B298" s="10" t="n">
        <v>12</v>
      </c>
      <c r="C298" s="44" t="s">
        <v>240</v>
      </c>
      <c r="D298" s="10"/>
      <c r="E298" s="19" t="s">
        <v>241</v>
      </c>
      <c r="F298" s="20" t="n">
        <f aca="false">F299</f>
        <v>1200</v>
      </c>
      <c r="G298" s="20" t="n">
        <f aca="false">G299</f>
        <v>1000</v>
      </c>
      <c r="H298" s="20" t="n">
        <f aca="false">H299</f>
        <v>1000</v>
      </c>
    </row>
    <row r="299" customFormat="false" ht="12" hidden="false" customHeight="false" outlineLevel="0" collapsed="false">
      <c r="A299" s="10" t="s">
        <v>50</v>
      </c>
      <c r="B299" s="10" t="n">
        <v>12</v>
      </c>
      <c r="C299" s="44" t="s">
        <v>240</v>
      </c>
      <c r="D299" s="10" t="s">
        <v>44</v>
      </c>
      <c r="E299" s="19" t="s">
        <v>45</v>
      </c>
      <c r="F299" s="20" t="n">
        <f aca="false">F300</f>
        <v>1200</v>
      </c>
      <c r="G299" s="20" t="n">
        <f aca="false">G300</f>
        <v>1000</v>
      </c>
      <c r="H299" s="20" t="n">
        <f aca="false">H300</f>
        <v>1000</v>
      </c>
    </row>
    <row r="300" customFormat="false" ht="120" hidden="false" customHeight="false" outlineLevel="0" collapsed="false">
      <c r="A300" s="10" t="s">
        <v>50</v>
      </c>
      <c r="B300" s="10" t="n">
        <v>12</v>
      </c>
      <c r="C300" s="44" t="s">
        <v>240</v>
      </c>
      <c r="D300" s="10" t="n">
        <v>812</v>
      </c>
      <c r="E300" s="19" t="s">
        <v>225</v>
      </c>
      <c r="F300" s="20" t="n">
        <v>1200</v>
      </c>
      <c r="G300" s="20" t="n">
        <v>1000</v>
      </c>
      <c r="H300" s="20" t="n">
        <v>1000</v>
      </c>
    </row>
    <row r="301" customFormat="false" ht="36" hidden="false" customHeight="false" outlineLevel="0" collapsed="false">
      <c r="A301" s="10" t="s">
        <v>50</v>
      </c>
      <c r="B301" s="10" t="n">
        <v>12</v>
      </c>
      <c r="C301" s="44" t="s">
        <v>242</v>
      </c>
      <c r="D301" s="10"/>
      <c r="E301" s="19" t="s">
        <v>243</v>
      </c>
      <c r="F301" s="20" t="n">
        <f aca="false">F302</f>
        <v>0</v>
      </c>
      <c r="G301" s="20" t="n">
        <f aca="false">G302</f>
        <v>200</v>
      </c>
      <c r="H301" s="20" t="n">
        <f aca="false">H302</f>
        <v>200</v>
      </c>
    </row>
    <row r="302" customFormat="false" ht="12" hidden="false" customHeight="false" outlineLevel="0" collapsed="false">
      <c r="A302" s="10" t="s">
        <v>50</v>
      </c>
      <c r="B302" s="10" t="n">
        <v>12</v>
      </c>
      <c r="C302" s="44" t="s">
        <v>242</v>
      </c>
      <c r="D302" s="10" t="s">
        <v>44</v>
      </c>
      <c r="E302" s="19" t="s">
        <v>45</v>
      </c>
      <c r="F302" s="20" t="n">
        <f aca="false">F303</f>
        <v>0</v>
      </c>
      <c r="G302" s="20" t="n">
        <f aca="false">G303</f>
        <v>200</v>
      </c>
      <c r="H302" s="20" t="n">
        <f aca="false">H303</f>
        <v>200</v>
      </c>
    </row>
    <row r="303" customFormat="false" ht="120" hidden="false" customHeight="false" outlineLevel="0" collapsed="false">
      <c r="A303" s="10" t="s">
        <v>50</v>
      </c>
      <c r="B303" s="10" t="n">
        <v>12</v>
      </c>
      <c r="C303" s="44" t="s">
        <v>242</v>
      </c>
      <c r="D303" s="10" t="n">
        <v>812</v>
      </c>
      <c r="E303" s="19" t="s">
        <v>225</v>
      </c>
      <c r="F303" s="20"/>
      <c r="G303" s="20" t="n">
        <v>200</v>
      </c>
      <c r="H303" s="20" t="n">
        <v>200</v>
      </c>
    </row>
    <row r="304" customFormat="false" ht="36" hidden="false" customHeight="false" outlineLevel="0" collapsed="false">
      <c r="A304" s="10" t="s">
        <v>50</v>
      </c>
      <c r="B304" s="10" t="n">
        <v>12</v>
      </c>
      <c r="C304" s="44" t="s">
        <v>244</v>
      </c>
      <c r="D304" s="10"/>
      <c r="E304" s="19" t="s">
        <v>245</v>
      </c>
      <c r="F304" s="20" t="n">
        <f aca="false">F305</f>
        <v>50</v>
      </c>
      <c r="G304" s="20" t="n">
        <f aca="false">G305</f>
        <v>50</v>
      </c>
      <c r="H304" s="20" t="n">
        <f aca="false">H305</f>
        <v>50</v>
      </c>
    </row>
    <row r="305" customFormat="false" ht="24" hidden="false" customHeight="false" outlineLevel="0" collapsed="false">
      <c r="A305" s="10" t="s">
        <v>50</v>
      </c>
      <c r="B305" s="10" t="n">
        <v>12</v>
      </c>
      <c r="C305" s="44" t="s">
        <v>244</v>
      </c>
      <c r="D305" s="21" t="s">
        <v>40</v>
      </c>
      <c r="E305" s="22" t="s">
        <v>41</v>
      </c>
      <c r="F305" s="20" t="n">
        <f aca="false">F306</f>
        <v>50</v>
      </c>
      <c r="G305" s="20" t="n">
        <f aca="false">G306</f>
        <v>50</v>
      </c>
      <c r="H305" s="20" t="n">
        <f aca="false">H306</f>
        <v>50</v>
      </c>
    </row>
    <row r="306" customFormat="false" ht="24" hidden="false" customHeight="false" outlineLevel="0" collapsed="false">
      <c r="A306" s="10" t="s">
        <v>50</v>
      </c>
      <c r="B306" s="10" t="n">
        <v>12</v>
      </c>
      <c r="C306" s="44" t="s">
        <v>244</v>
      </c>
      <c r="D306" s="10" t="s">
        <v>42</v>
      </c>
      <c r="E306" s="19" t="s">
        <v>95</v>
      </c>
      <c r="F306" s="20" t="n">
        <v>50</v>
      </c>
      <c r="G306" s="20" t="n">
        <v>50</v>
      </c>
      <c r="H306" s="20" t="n">
        <v>50</v>
      </c>
    </row>
    <row r="307" customFormat="false" ht="48" hidden="false" customHeight="false" outlineLevel="0" collapsed="false">
      <c r="A307" s="10" t="s">
        <v>50</v>
      </c>
      <c r="B307" s="10" t="n">
        <v>12</v>
      </c>
      <c r="C307" s="44" t="s">
        <v>246</v>
      </c>
      <c r="D307" s="10"/>
      <c r="E307" s="19" t="s">
        <v>247</v>
      </c>
      <c r="F307" s="20" t="n">
        <f aca="false">F308</f>
        <v>100</v>
      </c>
      <c r="G307" s="20" t="n">
        <f aca="false">G308</f>
        <v>100</v>
      </c>
      <c r="H307" s="20" t="n">
        <f aca="false">H308</f>
        <v>100</v>
      </c>
    </row>
    <row r="308" customFormat="false" ht="48" hidden="false" customHeight="false" outlineLevel="0" collapsed="false">
      <c r="A308" s="10" t="s">
        <v>50</v>
      </c>
      <c r="B308" s="10" t="n">
        <v>12</v>
      </c>
      <c r="C308" s="44" t="s">
        <v>248</v>
      </c>
      <c r="D308" s="10"/>
      <c r="E308" s="19" t="s">
        <v>249</v>
      </c>
      <c r="F308" s="20" t="n">
        <f aca="false">F309</f>
        <v>100</v>
      </c>
      <c r="G308" s="20" t="n">
        <f aca="false">G309</f>
        <v>100</v>
      </c>
      <c r="H308" s="20" t="n">
        <f aca="false">H309</f>
        <v>100</v>
      </c>
    </row>
    <row r="309" customFormat="false" ht="24" hidden="false" customHeight="false" outlineLevel="0" collapsed="false">
      <c r="A309" s="10" t="s">
        <v>50</v>
      </c>
      <c r="B309" s="10" t="n">
        <v>12</v>
      </c>
      <c r="C309" s="44" t="s">
        <v>248</v>
      </c>
      <c r="D309" s="21" t="s">
        <v>40</v>
      </c>
      <c r="E309" s="22" t="s">
        <v>41</v>
      </c>
      <c r="F309" s="20" t="n">
        <f aca="false">F310</f>
        <v>100</v>
      </c>
      <c r="G309" s="20" t="n">
        <f aca="false">G310</f>
        <v>100</v>
      </c>
      <c r="H309" s="20" t="n">
        <f aca="false">H310</f>
        <v>100</v>
      </c>
    </row>
    <row r="310" customFormat="false" ht="24" hidden="false" customHeight="false" outlineLevel="0" collapsed="false">
      <c r="A310" s="10" t="s">
        <v>50</v>
      </c>
      <c r="B310" s="10" t="n">
        <v>12</v>
      </c>
      <c r="C310" s="44" t="s">
        <v>248</v>
      </c>
      <c r="D310" s="10" t="s">
        <v>42</v>
      </c>
      <c r="E310" s="19" t="s">
        <v>95</v>
      </c>
      <c r="F310" s="20" t="n">
        <v>100</v>
      </c>
      <c r="G310" s="20" t="n">
        <v>100</v>
      </c>
      <c r="H310" s="20" t="n">
        <v>100</v>
      </c>
    </row>
    <row r="311" customFormat="false" ht="12" hidden="false" customHeight="false" outlineLevel="0" collapsed="false">
      <c r="A311" s="10" t="s">
        <v>50</v>
      </c>
      <c r="B311" s="10" t="s">
        <v>205</v>
      </c>
      <c r="C311" s="11" t="s">
        <v>23</v>
      </c>
      <c r="D311" s="11"/>
      <c r="E311" s="47" t="s">
        <v>24</v>
      </c>
      <c r="F311" s="20" t="n">
        <f aca="false">F315</f>
        <v>649.2</v>
      </c>
      <c r="G311" s="20" t="n">
        <f aca="false">G315</f>
        <v>1500</v>
      </c>
      <c r="H311" s="20" t="n">
        <f aca="false">H315</f>
        <v>500</v>
      </c>
    </row>
    <row r="312" customFormat="false" ht="36" hidden="false" customHeight="false" outlineLevel="0" collapsed="false">
      <c r="A312" s="10" t="s">
        <v>50</v>
      </c>
      <c r="B312" s="10" t="s">
        <v>205</v>
      </c>
      <c r="C312" s="11" t="s">
        <v>74</v>
      </c>
      <c r="D312" s="10"/>
      <c r="E312" s="19" t="s">
        <v>75</v>
      </c>
      <c r="F312" s="20" t="n">
        <f aca="false">F314</f>
        <v>649.2</v>
      </c>
      <c r="G312" s="20" t="n">
        <f aca="false">G314</f>
        <v>1500</v>
      </c>
      <c r="H312" s="20" t="n">
        <f aca="false">H314</f>
        <v>500</v>
      </c>
    </row>
    <row r="313" customFormat="false" ht="36" hidden="false" customHeight="false" outlineLevel="0" collapsed="false">
      <c r="A313" s="10" t="s">
        <v>50</v>
      </c>
      <c r="B313" s="10" t="s">
        <v>205</v>
      </c>
      <c r="C313" s="11" t="s">
        <v>250</v>
      </c>
      <c r="D313" s="11"/>
      <c r="E313" s="19" t="s">
        <v>251</v>
      </c>
      <c r="F313" s="20" t="n">
        <f aca="false">F314</f>
        <v>649.2</v>
      </c>
      <c r="G313" s="20" t="n">
        <f aca="false">G314</f>
        <v>1500</v>
      </c>
      <c r="H313" s="20" t="n">
        <f aca="false">H314</f>
        <v>500</v>
      </c>
    </row>
    <row r="314" customFormat="false" ht="24" hidden="false" customHeight="false" outlineLevel="0" collapsed="false">
      <c r="A314" s="10" t="s">
        <v>50</v>
      </c>
      <c r="B314" s="10" t="s">
        <v>205</v>
      </c>
      <c r="C314" s="11" t="s">
        <v>250</v>
      </c>
      <c r="D314" s="21" t="s">
        <v>40</v>
      </c>
      <c r="E314" s="22" t="s">
        <v>41</v>
      </c>
      <c r="F314" s="20" t="n">
        <f aca="false">F315</f>
        <v>649.2</v>
      </c>
      <c r="G314" s="20" t="n">
        <f aca="false">G315</f>
        <v>1500</v>
      </c>
      <c r="H314" s="20" t="n">
        <f aca="false">H315</f>
        <v>500</v>
      </c>
    </row>
    <row r="315" customFormat="false" ht="24" hidden="false" customHeight="false" outlineLevel="0" collapsed="false">
      <c r="A315" s="10" t="s">
        <v>50</v>
      </c>
      <c r="B315" s="10" t="s">
        <v>205</v>
      </c>
      <c r="C315" s="11" t="s">
        <v>250</v>
      </c>
      <c r="D315" s="10" t="s">
        <v>42</v>
      </c>
      <c r="E315" s="19" t="s">
        <v>43</v>
      </c>
      <c r="F315" s="20" t="n">
        <v>649.2</v>
      </c>
      <c r="G315" s="20" t="n">
        <v>1500</v>
      </c>
      <c r="H315" s="20" t="n">
        <v>500</v>
      </c>
    </row>
    <row r="316" customFormat="false" ht="12" hidden="false" customHeight="false" outlineLevel="0" collapsed="false">
      <c r="A316" s="16" t="s">
        <v>62</v>
      </c>
      <c r="B316" s="16" t="s">
        <v>19</v>
      </c>
      <c r="C316" s="51"/>
      <c r="D316" s="9"/>
      <c r="E316" s="40" t="s">
        <v>252</v>
      </c>
      <c r="F316" s="18" t="n">
        <f aca="false">F317</f>
        <v>39463.446</v>
      </c>
      <c r="G316" s="18" t="n">
        <f aca="false">G326</f>
        <v>0</v>
      </c>
      <c r="H316" s="18" t="n">
        <f aca="false">H326</f>
        <v>0</v>
      </c>
    </row>
    <row r="317" customFormat="false" ht="12" hidden="false" customHeight="false" outlineLevel="0" collapsed="false">
      <c r="A317" s="16" t="s">
        <v>62</v>
      </c>
      <c r="B317" s="16" t="s">
        <v>21</v>
      </c>
      <c r="C317" s="44"/>
      <c r="D317" s="10"/>
      <c r="E317" s="19" t="s">
        <v>253</v>
      </c>
      <c r="F317" s="18" t="n">
        <f aca="false">F326+F318</f>
        <v>39463.446</v>
      </c>
      <c r="G317" s="18" t="n">
        <f aca="false">G326</f>
        <v>0</v>
      </c>
      <c r="H317" s="18" t="n">
        <f aca="false">H326</f>
        <v>0</v>
      </c>
    </row>
    <row r="318" customFormat="false" ht="24" hidden="false" customHeight="false" outlineLevel="0" collapsed="false">
      <c r="A318" s="11" t="s">
        <v>62</v>
      </c>
      <c r="B318" s="11" t="s">
        <v>21</v>
      </c>
      <c r="C318" s="11" t="s">
        <v>23</v>
      </c>
      <c r="D318" s="11"/>
      <c r="E318" s="19" t="s">
        <v>24</v>
      </c>
      <c r="F318" s="20" t="n">
        <f aca="false">F319</f>
        <v>14762.679</v>
      </c>
      <c r="G318" s="18"/>
      <c r="H318" s="18"/>
    </row>
    <row r="319" customFormat="false" ht="36" hidden="false" customHeight="false" outlineLevel="0" collapsed="false">
      <c r="A319" s="11" t="s">
        <v>62</v>
      </c>
      <c r="B319" s="11" t="s">
        <v>21</v>
      </c>
      <c r="C319" s="11" t="s">
        <v>74</v>
      </c>
      <c r="D319" s="11"/>
      <c r="E319" s="19" t="s">
        <v>75</v>
      </c>
      <c r="F319" s="20" t="n">
        <f aca="false">F323+F321</f>
        <v>14762.679</v>
      </c>
      <c r="G319" s="18"/>
      <c r="H319" s="18"/>
    </row>
    <row r="320" customFormat="false" ht="72" hidden="false" customHeight="false" outlineLevel="0" collapsed="false">
      <c r="A320" s="11" t="s">
        <v>62</v>
      </c>
      <c r="B320" s="11" t="s">
        <v>21</v>
      </c>
      <c r="C320" s="11" t="s">
        <v>254</v>
      </c>
      <c r="D320" s="29"/>
      <c r="E320" s="52" t="s">
        <v>255</v>
      </c>
      <c r="F320" s="20" t="n">
        <f aca="false">F321</f>
        <v>10555.62</v>
      </c>
      <c r="G320" s="18"/>
      <c r="H320" s="18"/>
    </row>
    <row r="321" customFormat="false" ht="12" hidden="false" customHeight="false" outlineLevel="0" collapsed="false">
      <c r="A321" s="11" t="s">
        <v>62</v>
      </c>
      <c r="B321" s="11" t="s">
        <v>21</v>
      </c>
      <c r="C321" s="11" t="s">
        <v>254</v>
      </c>
      <c r="D321" s="10" t="s">
        <v>44</v>
      </c>
      <c r="E321" s="19" t="s">
        <v>45</v>
      </c>
      <c r="F321" s="20" t="n">
        <f aca="false">F322</f>
        <v>10555.62</v>
      </c>
      <c r="G321" s="18"/>
      <c r="H321" s="18"/>
    </row>
    <row r="322" customFormat="false" ht="120" hidden="false" customHeight="false" outlineLevel="0" collapsed="false">
      <c r="A322" s="11" t="s">
        <v>62</v>
      </c>
      <c r="B322" s="11" t="s">
        <v>21</v>
      </c>
      <c r="C322" s="11" t="s">
        <v>254</v>
      </c>
      <c r="D322" s="10" t="n">
        <v>812</v>
      </c>
      <c r="E322" s="19" t="s">
        <v>225</v>
      </c>
      <c r="F322" s="20" t="n">
        <v>10555.62</v>
      </c>
      <c r="G322" s="18"/>
      <c r="H322" s="18"/>
    </row>
    <row r="323" customFormat="false" ht="24" hidden="false" customHeight="false" outlineLevel="0" collapsed="false">
      <c r="A323" s="11" t="s">
        <v>62</v>
      </c>
      <c r="B323" s="11" t="s">
        <v>21</v>
      </c>
      <c r="C323" s="2" t="n">
        <v>9940020810</v>
      </c>
      <c r="D323" s="53"/>
      <c r="E323" s="25" t="s">
        <v>256</v>
      </c>
      <c r="F323" s="20" t="n">
        <f aca="false">F325</f>
        <v>4207.059</v>
      </c>
      <c r="G323" s="18"/>
      <c r="H323" s="18"/>
    </row>
    <row r="324" customFormat="false" ht="24" hidden="false" customHeight="false" outlineLevel="0" collapsed="false">
      <c r="A324" s="11" t="s">
        <v>62</v>
      </c>
      <c r="B324" s="11" t="s">
        <v>21</v>
      </c>
      <c r="C324" s="54" t="n">
        <v>9940020810</v>
      </c>
      <c r="D324" s="21" t="s">
        <v>40</v>
      </c>
      <c r="E324" s="22" t="s">
        <v>41</v>
      </c>
      <c r="F324" s="20" t="n">
        <f aca="false">F325</f>
        <v>4207.059</v>
      </c>
      <c r="G324" s="18"/>
      <c r="H324" s="18"/>
    </row>
    <row r="325" customFormat="false" ht="24" hidden="false" customHeight="false" outlineLevel="0" collapsed="false">
      <c r="A325" s="11" t="s">
        <v>62</v>
      </c>
      <c r="B325" s="11" t="s">
        <v>21</v>
      </c>
      <c r="C325" s="54" t="n">
        <v>9940020810</v>
      </c>
      <c r="D325" s="10" t="s">
        <v>42</v>
      </c>
      <c r="E325" s="19" t="s">
        <v>95</v>
      </c>
      <c r="F325" s="20" t="n">
        <v>4207.059</v>
      </c>
      <c r="G325" s="18"/>
      <c r="H325" s="18"/>
    </row>
    <row r="326" customFormat="false" ht="36" hidden="false" customHeight="false" outlineLevel="0" collapsed="false">
      <c r="A326" s="11" t="s">
        <v>62</v>
      </c>
      <c r="B326" s="11" t="s">
        <v>21</v>
      </c>
      <c r="C326" s="44" t="s">
        <v>196</v>
      </c>
      <c r="D326" s="10"/>
      <c r="E326" s="19" t="s">
        <v>197</v>
      </c>
      <c r="F326" s="20" t="n">
        <f aca="false">F327</f>
        <v>24700.767</v>
      </c>
      <c r="G326" s="20"/>
      <c r="H326" s="20"/>
    </row>
    <row r="327" customFormat="false" ht="36" hidden="false" customHeight="false" outlineLevel="0" collapsed="false">
      <c r="A327" s="11" t="s">
        <v>62</v>
      </c>
      <c r="B327" s="11" t="s">
        <v>21</v>
      </c>
      <c r="C327" s="44" t="s">
        <v>198</v>
      </c>
      <c r="D327" s="10"/>
      <c r="E327" s="19" t="s">
        <v>257</v>
      </c>
      <c r="F327" s="20" t="n">
        <f aca="false">F328</f>
        <v>24700.767</v>
      </c>
      <c r="G327" s="20"/>
      <c r="H327" s="20"/>
    </row>
    <row r="328" customFormat="false" ht="36" hidden="false" customHeight="false" outlineLevel="0" collapsed="false">
      <c r="A328" s="11" t="s">
        <v>62</v>
      </c>
      <c r="B328" s="11" t="s">
        <v>21</v>
      </c>
      <c r="C328" s="44" t="s">
        <v>258</v>
      </c>
      <c r="D328" s="10"/>
      <c r="E328" s="19" t="s">
        <v>259</v>
      </c>
      <c r="F328" s="20" t="n">
        <f aca="false">F329+F332+F335+F338+F341+F344+F353+F350+F347</f>
        <v>24700.767</v>
      </c>
      <c r="G328" s="20"/>
      <c r="H328" s="20"/>
    </row>
    <row r="329" customFormat="false" ht="36" hidden="false" customHeight="false" outlineLevel="0" collapsed="false">
      <c r="A329" s="11" t="s">
        <v>62</v>
      </c>
      <c r="B329" s="11" t="s">
        <v>21</v>
      </c>
      <c r="C329" s="44" t="s">
        <v>260</v>
      </c>
      <c r="D329" s="10"/>
      <c r="E329" s="19" t="s">
        <v>261</v>
      </c>
      <c r="F329" s="20" t="n">
        <f aca="false">F330</f>
        <v>174.49</v>
      </c>
      <c r="G329" s="20"/>
      <c r="H329" s="20"/>
    </row>
    <row r="330" customFormat="false" ht="36" hidden="false" customHeight="false" outlineLevel="0" collapsed="false">
      <c r="A330" s="11" t="s">
        <v>62</v>
      </c>
      <c r="B330" s="11" t="s">
        <v>21</v>
      </c>
      <c r="C330" s="44" t="s">
        <v>260</v>
      </c>
      <c r="D330" s="10" t="n">
        <v>400</v>
      </c>
      <c r="E330" s="19" t="s">
        <v>115</v>
      </c>
      <c r="F330" s="20" t="n">
        <f aca="false">F331</f>
        <v>174.49</v>
      </c>
      <c r="G330" s="20"/>
      <c r="H330" s="20"/>
    </row>
    <row r="331" customFormat="false" ht="48" hidden="false" customHeight="false" outlineLevel="0" collapsed="false">
      <c r="A331" s="11" t="s">
        <v>62</v>
      </c>
      <c r="B331" s="11" t="s">
        <v>21</v>
      </c>
      <c r="C331" s="44" t="s">
        <v>260</v>
      </c>
      <c r="D331" s="10" t="n">
        <v>414</v>
      </c>
      <c r="E331" s="19" t="s">
        <v>204</v>
      </c>
      <c r="F331" s="20" t="n">
        <v>174.49</v>
      </c>
      <c r="G331" s="20"/>
      <c r="H331" s="20"/>
    </row>
    <row r="332" customFormat="false" ht="48" hidden="false" customHeight="false" outlineLevel="0" collapsed="false">
      <c r="A332" s="11" t="s">
        <v>62</v>
      </c>
      <c r="B332" s="11" t="s">
        <v>21</v>
      </c>
      <c r="C332" s="44" t="s">
        <v>262</v>
      </c>
      <c r="D332" s="10"/>
      <c r="E332" s="19" t="s">
        <v>263</v>
      </c>
      <c r="F332" s="20" t="n">
        <f aca="false">F333</f>
        <v>2003.68</v>
      </c>
      <c r="G332" s="20"/>
      <c r="H332" s="20"/>
    </row>
    <row r="333" customFormat="false" ht="36" hidden="false" customHeight="false" outlineLevel="0" collapsed="false">
      <c r="A333" s="11" t="s">
        <v>62</v>
      </c>
      <c r="B333" s="11" t="s">
        <v>21</v>
      </c>
      <c r="C333" s="44" t="s">
        <v>262</v>
      </c>
      <c r="D333" s="10" t="n">
        <v>400</v>
      </c>
      <c r="E333" s="19" t="s">
        <v>115</v>
      </c>
      <c r="F333" s="20" t="n">
        <f aca="false">F334</f>
        <v>2003.68</v>
      </c>
      <c r="G333" s="20"/>
      <c r="H333" s="20"/>
    </row>
    <row r="334" customFormat="false" ht="48" hidden="false" customHeight="false" outlineLevel="0" collapsed="false">
      <c r="A334" s="11" t="s">
        <v>62</v>
      </c>
      <c r="B334" s="11" t="s">
        <v>21</v>
      </c>
      <c r="C334" s="44" t="s">
        <v>262</v>
      </c>
      <c r="D334" s="10" t="n">
        <v>414</v>
      </c>
      <c r="E334" s="19" t="s">
        <v>204</v>
      </c>
      <c r="F334" s="20" t="n">
        <v>2003.68</v>
      </c>
      <c r="G334" s="20"/>
      <c r="H334" s="20"/>
    </row>
    <row r="335" customFormat="false" ht="24" hidden="false" customHeight="false" outlineLevel="0" collapsed="false">
      <c r="A335" s="11" t="s">
        <v>62</v>
      </c>
      <c r="B335" s="11" t="s">
        <v>21</v>
      </c>
      <c r="C335" s="11" t="s">
        <v>264</v>
      </c>
      <c r="D335" s="11"/>
      <c r="E335" s="19" t="s">
        <v>265</v>
      </c>
      <c r="F335" s="20" t="n">
        <f aca="false">F336</f>
        <v>1617.327</v>
      </c>
      <c r="G335" s="20"/>
      <c r="H335" s="20"/>
    </row>
    <row r="336" customFormat="false" ht="36" hidden="false" customHeight="false" outlineLevel="0" collapsed="false">
      <c r="A336" s="11" t="s">
        <v>62</v>
      </c>
      <c r="B336" s="11" t="s">
        <v>21</v>
      </c>
      <c r="C336" s="11" t="s">
        <v>264</v>
      </c>
      <c r="D336" s="10" t="n">
        <v>400</v>
      </c>
      <c r="E336" s="19" t="s">
        <v>115</v>
      </c>
      <c r="F336" s="20" t="n">
        <f aca="false">F337</f>
        <v>1617.327</v>
      </c>
      <c r="G336" s="20"/>
      <c r="H336" s="20"/>
    </row>
    <row r="337" customFormat="false" ht="48" hidden="false" customHeight="false" outlineLevel="0" collapsed="false">
      <c r="A337" s="11" t="s">
        <v>62</v>
      </c>
      <c r="B337" s="11" t="s">
        <v>21</v>
      </c>
      <c r="C337" s="11" t="s">
        <v>264</v>
      </c>
      <c r="D337" s="10" t="n">
        <v>414</v>
      </c>
      <c r="E337" s="19" t="s">
        <v>204</v>
      </c>
      <c r="F337" s="20" t="n">
        <v>1617.327</v>
      </c>
      <c r="G337" s="20"/>
      <c r="H337" s="20"/>
    </row>
    <row r="338" customFormat="false" ht="36" hidden="false" customHeight="false" outlineLevel="0" collapsed="false">
      <c r="A338" s="11" t="s">
        <v>62</v>
      </c>
      <c r="B338" s="11" t="s">
        <v>21</v>
      </c>
      <c r="C338" s="44" t="s">
        <v>266</v>
      </c>
      <c r="D338" s="10"/>
      <c r="E338" s="19" t="s">
        <v>267</v>
      </c>
      <c r="F338" s="20" t="n">
        <f aca="false">F339</f>
        <v>2587.689</v>
      </c>
      <c r="G338" s="20"/>
      <c r="H338" s="20"/>
    </row>
    <row r="339" customFormat="false" ht="36" hidden="false" customHeight="false" outlineLevel="0" collapsed="false">
      <c r="A339" s="11" t="s">
        <v>62</v>
      </c>
      <c r="B339" s="11" t="s">
        <v>21</v>
      </c>
      <c r="C339" s="44" t="s">
        <v>266</v>
      </c>
      <c r="D339" s="10" t="n">
        <v>400</v>
      </c>
      <c r="E339" s="19" t="s">
        <v>115</v>
      </c>
      <c r="F339" s="20" t="n">
        <f aca="false">F340</f>
        <v>2587.689</v>
      </c>
      <c r="G339" s="20"/>
      <c r="H339" s="20"/>
    </row>
    <row r="340" customFormat="false" ht="48" hidden="false" customHeight="false" outlineLevel="0" collapsed="false">
      <c r="A340" s="11" t="s">
        <v>62</v>
      </c>
      <c r="B340" s="11" t="s">
        <v>21</v>
      </c>
      <c r="C340" s="44" t="s">
        <v>266</v>
      </c>
      <c r="D340" s="10" t="n">
        <v>414</v>
      </c>
      <c r="E340" s="19" t="s">
        <v>204</v>
      </c>
      <c r="F340" s="20" t="n">
        <v>2587.689</v>
      </c>
      <c r="G340" s="20"/>
      <c r="H340" s="20"/>
    </row>
    <row r="341" customFormat="false" ht="36" hidden="false" customHeight="false" outlineLevel="0" collapsed="false">
      <c r="A341" s="11" t="s">
        <v>62</v>
      </c>
      <c r="B341" s="11" t="s">
        <v>21</v>
      </c>
      <c r="C341" s="44" t="s">
        <v>268</v>
      </c>
      <c r="D341" s="10"/>
      <c r="E341" s="19" t="s">
        <v>269</v>
      </c>
      <c r="F341" s="20" t="n">
        <f aca="false">F342</f>
        <v>775.75</v>
      </c>
      <c r="G341" s="20"/>
      <c r="H341" s="20"/>
    </row>
    <row r="342" customFormat="false" ht="36" hidden="false" customHeight="false" outlineLevel="0" collapsed="false">
      <c r="A342" s="11" t="s">
        <v>62</v>
      </c>
      <c r="B342" s="11" t="s">
        <v>21</v>
      </c>
      <c r="C342" s="44" t="s">
        <v>268</v>
      </c>
      <c r="D342" s="10" t="n">
        <v>400</v>
      </c>
      <c r="E342" s="19" t="s">
        <v>115</v>
      </c>
      <c r="F342" s="20" t="n">
        <f aca="false">F343</f>
        <v>775.75</v>
      </c>
      <c r="G342" s="20"/>
      <c r="H342" s="20"/>
    </row>
    <row r="343" customFormat="false" ht="48" hidden="false" customHeight="false" outlineLevel="0" collapsed="false">
      <c r="A343" s="11" t="s">
        <v>62</v>
      </c>
      <c r="B343" s="11" t="s">
        <v>21</v>
      </c>
      <c r="C343" s="44" t="s">
        <v>268</v>
      </c>
      <c r="D343" s="10" t="n">
        <v>414</v>
      </c>
      <c r="E343" s="19" t="s">
        <v>204</v>
      </c>
      <c r="F343" s="20" t="n">
        <v>775.75</v>
      </c>
      <c r="G343" s="20"/>
      <c r="H343" s="20"/>
    </row>
    <row r="344" customFormat="false" ht="36" hidden="false" customHeight="false" outlineLevel="0" collapsed="false">
      <c r="A344" s="11" t="s">
        <v>62</v>
      </c>
      <c r="B344" s="11" t="s">
        <v>21</v>
      </c>
      <c r="C344" s="44" t="s">
        <v>270</v>
      </c>
      <c r="D344" s="10"/>
      <c r="E344" s="19" t="s">
        <v>271</v>
      </c>
      <c r="F344" s="20" t="n">
        <f aca="false">F345</f>
        <v>3900</v>
      </c>
      <c r="G344" s="20"/>
      <c r="H344" s="20"/>
    </row>
    <row r="345" customFormat="false" ht="12" hidden="false" customHeight="false" outlineLevel="0" collapsed="false">
      <c r="A345" s="11" t="s">
        <v>62</v>
      </c>
      <c r="B345" s="11" t="s">
        <v>21</v>
      </c>
      <c r="C345" s="44" t="s">
        <v>270</v>
      </c>
      <c r="D345" s="10" t="n">
        <v>500</v>
      </c>
      <c r="E345" s="19" t="s">
        <v>272</v>
      </c>
      <c r="F345" s="20" t="n">
        <f aca="false">F346</f>
        <v>3900</v>
      </c>
      <c r="G345" s="20"/>
      <c r="H345" s="20"/>
    </row>
    <row r="346" customFormat="false" ht="12" hidden="false" customHeight="false" outlineLevel="0" collapsed="false">
      <c r="A346" s="11" t="s">
        <v>62</v>
      </c>
      <c r="B346" s="11" t="s">
        <v>21</v>
      </c>
      <c r="C346" s="44" t="s">
        <v>270</v>
      </c>
      <c r="D346" s="28" t="s">
        <v>273</v>
      </c>
      <c r="E346" s="19" t="s">
        <v>274</v>
      </c>
      <c r="F346" s="20" t="n">
        <v>3900</v>
      </c>
      <c r="G346" s="20"/>
      <c r="H346" s="20"/>
    </row>
    <row r="347" customFormat="false" ht="48" hidden="false" customHeight="false" outlineLevel="0" collapsed="false">
      <c r="A347" s="11" t="s">
        <v>62</v>
      </c>
      <c r="B347" s="11" t="s">
        <v>21</v>
      </c>
      <c r="C347" s="44" t="s">
        <v>275</v>
      </c>
      <c r="D347" s="28"/>
      <c r="E347" s="52" t="s">
        <v>276</v>
      </c>
      <c r="F347" s="20" t="n">
        <f aca="false">F348</f>
        <v>777.131</v>
      </c>
      <c r="G347" s="20"/>
      <c r="H347" s="20"/>
    </row>
    <row r="348" customFormat="false" ht="12" hidden="false" customHeight="false" outlineLevel="0" collapsed="false">
      <c r="A348" s="11" t="s">
        <v>62</v>
      </c>
      <c r="B348" s="11" t="s">
        <v>21</v>
      </c>
      <c r="C348" s="44" t="s">
        <v>275</v>
      </c>
      <c r="D348" s="10" t="n">
        <v>500</v>
      </c>
      <c r="E348" s="19" t="s">
        <v>272</v>
      </c>
      <c r="F348" s="20" t="n">
        <f aca="false">F349</f>
        <v>777.131</v>
      </c>
      <c r="G348" s="20"/>
      <c r="H348" s="20"/>
    </row>
    <row r="349" customFormat="false" ht="12" hidden="false" customHeight="false" outlineLevel="0" collapsed="false">
      <c r="A349" s="11" t="s">
        <v>62</v>
      </c>
      <c r="B349" s="11" t="s">
        <v>21</v>
      </c>
      <c r="C349" s="44" t="s">
        <v>275</v>
      </c>
      <c r="D349" s="28" t="s">
        <v>273</v>
      </c>
      <c r="E349" s="19" t="s">
        <v>274</v>
      </c>
      <c r="F349" s="20" t="n">
        <v>777.131</v>
      </c>
      <c r="G349" s="20"/>
      <c r="H349" s="20"/>
    </row>
    <row r="350" customFormat="false" ht="48" hidden="false" customHeight="false" outlineLevel="0" collapsed="false">
      <c r="A350" s="11" t="s">
        <v>62</v>
      </c>
      <c r="B350" s="11" t="s">
        <v>21</v>
      </c>
      <c r="C350" s="44" t="s">
        <v>277</v>
      </c>
      <c r="D350" s="28"/>
      <c r="E350" s="52" t="s">
        <v>278</v>
      </c>
      <c r="F350" s="20" t="n">
        <f aca="false">F351</f>
        <v>10806.3</v>
      </c>
      <c r="G350" s="20"/>
      <c r="H350" s="20"/>
    </row>
    <row r="351" customFormat="false" ht="36" hidden="false" customHeight="false" outlineLevel="0" collapsed="false">
      <c r="A351" s="11" t="s">
        <v>62</v>
      </c>
      <c r="B351" s="11" t="s">
        <v>21</v>
      </c>
      <c r="C351" s="44" t="s">
        <v>277</v>
      </c>
      <c r="D351" s="10" t="n">
        <v>400</v>
      </c>
      <c r="E351" s="19" t="s">
        <v>115</v>
      </c>
      <c r="F351" s="20" t="n">
        <f aca="false">F352</f>
        <v>10806.3</v>
      </c>
      <c r="G351" s="20"/>
      <c r="H351" s="20"/>
    </row>
    <row r="352" customFormat="false" ht="48" hidden="false" customHeight="false" outlineLevel="0" collapsed="false">
      <c r="A352" s="11" t="s">
        <v>62</v>
      </c>
      <c r="B352" s="11" t="s">
        <v>21</v>
      </c>
      <c r="C352" s="44" t="s">
        <v>277</v>
      </c>
      <c r="D352" s="10" t="n">
        <v>414</v>
      </c>
      <c r="E352" s="19" t="s">
        <v>204</v>
      </c>
      <c r="F352" s="20" t="n">
        <v>10806.3</v>
      </c>
      <c r="G352" s="20"/>
      <c r="H352" s="20"/>
    </row>
    <row r="353" customFormat="false" ht="36" hidden="false" customHeight="false" outlineLevel="0" collapsed="false">
      <c r="A353" s="11" t="s">
        <v>62</v>
      </c>
      <c r="B353" s="11" t="s">
        <v>21</v>
      </c>
      <c r="C353" s="44" t="s">
        <v>279</v>
      </c>
      <c r="D353" s="10"/>
      <c r="E353" s="25" t="s">
        <v>280</v>
      </c>
      <c r="F353" s="20" t="n">
        <f aca="false">F354</f>
        <v>2058.4</v>
      </c>
      <c r="G353" s="20"/>
      <c r="H353" s="20"/>
    </row>
    <row r="354" customFormat="false" ht="36" hidden="false" customHeight="false" outlineLevel="0" collapsed="false">
      <c r="A354" s="11" t="s">
        <v>62</v>
      </c>
      <c r="B354" s="11" t="s">
        <v>21</v>
      </c>
      <c r="C354" s="44" t="s">
        <v>279</v>
      </c>
      <c r="D354" s="10" t="n">
        <v>400</v>
      </c>
      <c r="E354" s="19" t="s">
        <v>115</v>
      </c>
      <c r="F354" s="20" t="n">
        <f aca="false">F355</f>
        <v>2058.4</v>
      </c>
      <c r="G354" s="20"/>
      <c r="H354" s="20"/>
    </row>
    <row r="355" customFormat="false" ht="48" hidden="false" customHeight="false" outlineLevel="0" collapsed="false">
      <c r="A355" s="11" t="s">
        <v>62</v>
      </c>
      <c r="B355" s="11" t="s">
        <v>21</v>
      </c>
      <c r="C355" s="44" t="s">
        <v>279</v>
      </c>
      <c r="D355" s="10" t="n">
        <v>414</v>
      </c>
      <c r="E355" s="19" t="s">
        <v>204</v>
      </c>
      <c r="F355" s="20" t="n">
        <v>2058.4</v>
      </c>
      <c r="G355" s="20"/>
      <c r="H355" s="20"/>
    </row>
    <row r="356" customFormat="false" ht="12" hidden="false" customHeight="false" outlineLevel="0" collapsed="false">
      <c r="A356" s="9" t="s">
        <v>72</v>
      </c>
      <c r="B356" s="9" t="s">
        <v>19</v>
      </c>
      <c r="C356" s="16"/>
      <c r="D356" s="10"/>
      <c r="E356" s="40" t="s">
        <v>281</v>
      </c>
      <c r="F356" s="18" t="n">
        <f aca="false">F357+F405+F502+F591+F604+F636</f>
        <v>1096785.108</v>
      </c>
      <c r="G356" s="18" t="n">
        <f aca="false">G357+G405+G502+G591+G604+G636</f>
        <v>1006048.8</v>
      </c>
      <c r="H356" s="18" t="n">
        <f aca="false">H357+H405+H502+H591+H604+H636</f>
        <v>979316.47</v>
      </c>
    </row>
    <row r="357" customFormat="false" ht="12" hidden="false" customHeight="false" outlineLevel="0" collapsed="false">
      <c r="A357" s="10" t="s">
        <v>72</v>
      </c>
      <c r="B357" s="10" t="s">
        <v>18</v>
      </c>
      <c r="C357" s="11"/>
      <c r="D357" s="10"/>
      <c r="E357" s="50" t="s">
        <v>282</v>
      </c>
      <c r="F357" s="18" t="n">
        <f aca="false">F358+F396</f>
        <v>395095.677</v>
      </c>
      <c r="G357" s="18" t="n">
        <f aca="false">G358+G396</f>
        <v>369286.6</v>
      </c>
      <c r="H357" s="18" t="n">
        <f aca="false">H358+H396</f>
        <v>356616.67</v>
      </c>
    </row>
    <row r="358" customFormat="false" ht="24" hidden="false" customHeight="false" outlineLevel="0" collapsed="false">
      <c r="A358" s="10" t="s">
        <v>72</v>
      </c>
      <c r="B358" s="10" t="s">
        <v>18</v>
      </c>
      <c r="C358" s="11" t="s">
        <v>283</v>
      </c>
      <c r="D358" s="10"/>
      <c r="E358" s="19" t="s">
        <v>284</v>
      </c>
      <c r="F358" s="20" t="n">
        <f aca="false">F359</f>
        <v>393775.677</v>
      </c>
      <c r="G358" s="20" t="n">
        <f aca="false">G359</f>
        <v>369286.6</v>
      </c>
      <c r="H358" s="20" t="n">
        <f aca="false">H359</f>
        <v>356616.67</v>
      </c>
    </row>
    <row r="359" customFormat="false" ht="24" hidden="false" customHeight="false" outlineLevel="0" collapsed="false">
      <c r="A359" s="10" t="s">
        <v>72</v>
      </c>
      <c r="B359" s="10" t="s">
        <v>18</v>
      </c>
      <c r="C359" s="11" t="s">
        <v>285</v>
      </c>
      <c r="D359" s="10"/>
      <c r="E359" s="19" t="s">
        <v>286</v>
      </c>
      <c r="F359" s="20" t="n">
        <f aca="false">F360+F382+F386</f>
        <v>393775.677</v>
      </c>
      <c r="G359" s="20" t="n">
        <f aca="false">G360+G382+G386</f>
        <v>369286.6</v>
      </c>
      <c r="H359" s="20" t="n">
        <f aca="false">H360+H382+H386</f>
        <v>356616.67</v>
      </c>
    </row>
    <row r="360" customFormat="false" ht="60" hidden="false" customHeight="false" outlineLevel="0" collapsed="false">
      <c r="A360" s="10" t="s">
        <v>72</v>
      </c>
      <c r="B360" s="10" t="s">
        <v>18</v>
      </c>
      <c r="C360" s="11" t="s">
        <v>287</v>
      </c>
      <c r="D360" s="10"/>
      <c r="E360" s="19" t="s">
        <v>288</v>
      </c>
      <c r="F360" s="20" t="n">
        <f aca="false">F361+F364+F367+F370+F373+F376+F379</f>
        <v>195812.289</v>
      </c>
      <c r="G360" s="20" t="n">
        <f aca="false">G361+G364</f>
        <v>182938</v>
      </c>
      <c r="H360" s="20" t="n">
        <f aca="false">H361+H364</f>
        <v>182938</v>
      </c>
    </row>
    <row r="361" customFormat="false" ht="24" hidden="false" customHeight="false" outlineLevel="0" collapsed="false">
      <c r="A361" s="10" t="s">
        <v>72</v>
      </c>
      <c r="B361" s="10" t="s">
        <v>18</v>
      </c>
      <c r="C361" s="11" t="s">
        <v>289</v>
      </c>
      <c r="D361" s="10"/>
      <c r="E361" s="19" t="s">
        <v>290</v>
      </c>
      <c r="F361" s="20" t="n">
        <f aca="false">F362</f>
        <v>140087.958</v>
      </c>
      <c r="G361" s="20" t="n">
        <f aca="false">G362</f>
        <v>137938</v>
      </c>
      <c r="H361" s="20" t="n">
        <f aca="false">H362</f>
        <v>137938</v>
      </c>
    </row>
    <row r="362" customFormat="false" ht="48" hidden="false" customHeight="false" outlineLevel="0" collapsed="false">
      <c r="A362" s="10" t="s">
        <v>72</v>
      </c>
      <c r="B362" s="10" t="s">
        <v>18</v>
      </c>
      <c r="C362" s="11" t="s">
        <v>289</v>
      </c>
      <c r="D362" s="21" t="s">
        <v>157</v>
      </c>
      <c r="E362" s="22" t="s">
        <v>158</v>
      </c>
      <c r="F362" s="20" t="n">
        <f aca="false">F363</f>
        <v>140087.958</v>
      </c>
      <c r="G362" s="20" t="n">
        <f aca="false">G363</f>
        <v>137938</v>
      </c>
      <c r="H362" s="20" t="n">
        <f aca="false">H363</f>
        <v>137938</v>
      </c>
    </row>
    <row r="363" customFormat="false" ht="72" hidden="false" customHeight="false" outlineLevel="0" collapsed="false">
      <c r="A363" s="10" t="s">
        <v>72</v>
      </c>
      <c r="B363" s="10" t="s">
        <v>18</v>
      </c>
      <c r="C363" s="11" t="s">
        <v>289</v>
      </c>
      <c r="D363" s="10" t="s">
        <v>291</v>
      </c>
      <c r="E363" s="19" t="s">
        <v>292</v>
      </c>
      <c r="F363" s="20" t="n">
        <v>140087.958</v>
      </c>
      <c r="G363" s="20" t="n">
        <v>137938</v>
      </c>
      <c r="H363" s="20" t="n">
        <v>137938</v>
      </c>
    </row>
    <row r="364" customFormat="false" ht="36" hidden="false" customHeight="false" outlineLevel="0" collapsed="false">
      <c r="A364" s="10" t="s">
        <v>72</v>
      </c>
      <c r="B364" s="10" t="s">
        <v>18</v>
      </c>
      <c r="C364" s="11" t="s">
        <v>293</v>
      </c>
      <c r="D364" s="10"/>
      <c r="E364" s="19" t="s">
        <v>294</v>
      </c>
      <c r="F364" s="20" t="n">
        <f aca="false">F365</f>
        <v>40000</v>
      </c>
      <c r="G364" s="20" t="n">
        <f aca="false">G365</f>
        <v>45000</v>
      </c>
      <c r="H364" s="20" t="n">
        <f aca="false">H365</f>
        <v>45000</v>
      </c>
    </row>
    <row r="365" customFormat="false" ht="48" hidden="false" customHeight="false" outlineLevel="0" collapsed="false">
      <c r="A365" s="10" t="s">
        <v>72</v>
      </c>
      <c r="B365" s="10" t="s">
        <v>18</v>
      </c>
      <c r="C365" s="11" t="s">
        <v>293</v>
      </c>
      <c r="D365" s="21" t="s">
        <v>157</v>
      </c>
      <c r="E365" s="22" t="s">
        <v>158</v>
      </c>
      <c r="F365" s="20" t="n">
        <f aca="false">F366</f>
        <v>40000</v>
      </c>
      <c r="G365" s="20" t="n">
        <f aca="false">G366</f>
        <v>45000</v>
      </c>
      <c r="H365" s="20" t="n">
        <f aca="false">H366</f>
        <v>45000</v>
      </c>
    </row>
    <row r="366" customFormat="false" ht="72" hidden="false" customHeight="false" outlineLevel="0" collapsed="false">
      <c r="A366" s="10" t="s">
        <v>72</v>
      </c>
      <c r="B366" s="10" t="s">
        <v>18</v>
      </c>
      <c r="C366" s="11" t="s">
        <v>293</v>
      </c>
      <c r="D366" s="10" t="s">
        <v>295</v>
      </c>
      <c r="E366" s="19" t="s">
        <v>292</v>
      </c>
      <c r="F366" s="20" t="n">
        <v>40000</v>
      </c>
      <c r="G366" s="20" t="n">
        <v>45000</v>
      </c>
      <c r="H366" s="20" t="n">
        <v>45000</v>
      </c>
    </row>
    <row r="367" customFormat="false" ht="36" hidden="false" customHeight="false" outlineLevel="0" collapsed="false">
      <c r="A367" s="10" t="s">
        <v>72</v>
      </c>
      <c r="B367" s="10" t="s">
        <v>18</v>
      </c>
      <c r="C367" s="11" t="s">
        <v>296</v>
      </c>
      <c r="D367" s="10"/>
      <c r="E367" s="19" t="s">
        <v>297</v>
      </c>
      <c r="F367" s="20" t="n">
        <f aca="false">F368</f>
        <v>1327.59</v>
      </c>
      <c r="G367" s="20"/>
      <c r="H367" s="20"/>
    </row>
    <row r="368" customFormat="false" ht="48" hidden="false" customHeight="false" outlineLevel="0" collapsed="false">
      <c r="A368" s="10" t="s">
        <v>72</v>
      </c>
      <c r="B368" s="10" t="s">
        <v>18</v>
      </c>
      <c r="C368" s="11" t="s">
        <v>296</v>
      </c>
      <c r="D368" s="21" t="s">
        <v>157</v>
      </c>
      <c r="E368" s="22" t="s">
        <v>158</v>
      </c>
      <c r="F368" s="20" t="n">
        <f aca="false">F369</f>
        <v>1327.59</v>
      </c>
      <c r="G368" s="20"/>
      <c r="H368" s="20"/>
    </row>
    <row r="369" customFormat="false" ht="72" hidden="false" customHeight="false" outlineLevel="0" collapsed="false">
      <c r="A369" s="10" t="s">
        <v>72</v>
      </c>
      <c r="B369" s="10" t="s">
        <v>18</v>
      </c>
      <c r="C369" s="11" t="s">
        <v>296</v>
      </c>
      <c r="D369" s="10" t="s">
        <v>295</v>
      </c>
      <c r="E369" s="19" t="s">
        <v>292</v>
      </c>
      <c r="F369" s="20" t="n">
        <v>1327.59</v>
      </c>
      <c r="G369" s="20"/>
      <c r="H369" s="20"/>
    </row>
    <row r="370" customFormat="false" ht="48" hidden="false" customHeight="false" outlineLevel="0" collapsed="false">
      <c r="A370" s="10" t="s">
        <v>72</v>
      </c>
      <c r="B370" s="10" t="s">
        <v>18</v>
      </c>
      <c r="C370" s="11" t="s">
        <v>298</v>
      </c>
      <c r="D370" s="10"/>
      <c r="E370" s="19" t="s">
        <v>299</v>
      </c>
      <c r="F370" s="20" t="n">
        <f aca="false">F371</f>
        <v>115.341</v>
      </c>
      <c r="G370" s="20"/>
      <c r="H370" s="20"/>
    </row>
    <row r="371" customFormat="false" ht="48" hidden="false" customHeight="false" outlineLevel="0" collapsed="false">
      <c r="A371" s="10" t="s">
        <v>72</v>
      </c>
      <c r="B371" s="10" t="s">
        <v>18</v>
      </c>
      <c r="C371" s="11" t="s">
        <v>298</v>
      </c>
      <c r="D371" s="21" t="s">
        <v>157</v>
      </c>
      <c r="E371" s="22" t="s">
        <v>158</v>
      </c>
      <c r="F371" s="20" t="n">
        <f aca="false">F372</f>
        <v>115.341</v>
      </c>
      <c r="G371" s="20"/>
      <c r="H371" s="20"/>
    </row>
    <row r="372" customFormat="false" ht="24" hidden="false" customHeight="false" outlineLevel="0" collapsed="false">
      <c r="A372" s="10" t="s">
        <v>72</v>
      </c>
      <c r="B372" s="10" t="s">
        <v>18</v>
      </c>
      <c r="C372" s="11" t="s">
        <v>298</v>
      </c>
      <c r="D372" s="10" t="n">
        <v>612</v>
      </c>
      <c r="E372" s="19" t="s">
        <v>300</v>
      </c>
      <c r="F372" s="20" t="n">
        <v>115.341</v>
      </c>
      <c r="G372" s="20"/>
      <c r="H372" s="20"/>
    </row>
    <row r="373" customFormat="false" ht="36" hidden="false" customHeight="false" outlineLevel="0" collapsed="false">
      <c r="A373" s="10" t="s">
        <v>72</v>
      </c>
      <c r="B373" s="10" t="s">
        <v>18</v>
      </c>
      <c r="C373" s="11" t="s">
        <v>301</v>
      </c>
      <c r="D373" s="10"/>
      <c r="E373" s="19" t="s">
        <v>302</v>
      </c>
      <c r="F373" s="20" t="n">
        <f aca="false">F374</f>
        <v>300</v>
      </c>
      <c r="G373" s="20"/>
      <c r="H373" s="20"/>
    </row>
    <row r="374" customFormat="false" ht="48" hidden="false" customHeight="false" outlineLevel="0" collapsed="false">
      <c r="A374" s="10" t="s">
        <v>72</v>
      </c>
      <c r="B374" s="10" t="s">
        <v>18</v>
      </c>
      <c r="C374" s="11" t="s">
        <v>301</v>
      </c>
      <c r="D374" s="21" t="s">
        <v>157</v>
      </c>
      <c r="E374" s="22" t="s">
        <v>158</v>
      </c>
      <c r="F374" s="20" t="n">
        <f aca="false">F375</f>
        <v>300</v>
      </c>
      <c r="G374" s="20"/>
      <c r="H374" s="20"/>
    </row>
    <row r="375" s="1" customFormat="true" ht="24" hidden="false" customHeight="false" outlineLevel="0" collapsed="false">
      <c r="A375" s="10" t="s">
        <v>72</v>
      </c>
      <c r="B375" s="10" t="s">
        <v>18</v>
      </c>
      <c r="C375" s="11" t="s">
        <v>301</v>
      </c>
      <c r="D375" s="10" t="n">
        <v>612</v>
      </c>
      <c r="E375" s="19" t="s">
        <v>300</v>
      </c>
      <c r="F375" s="20" t="n">
        <v>300</v>
      </c>
      <c r="G375" s="20"/>
      <c r="H375" s="20"/>
    </row>
    <row r="376" s="1" customFormat="true" ht="60" hidden="false" customHeight="false" outlineLevel="0" collapsed="false">
      <c r="A376" s="10" t="s">
        <v>72</v>
      </c>
      <c r="B376" s="10" t="s">
        <v>18</v>
      </c>
      <c r="C376" s="11" t="s">
        <v>303</v>
      </c>
      <c r="D376" s="10"/>
      <c r="E376" s="19" t="s">
        <v>304</v>
      </c>
      <c r="F376" s="20" t="n">
        <f aca="false">F377</f>
        <v>12658.1</v>
      </c>
      <c r="G376" s="20"/>
      <c r="H376" s="20"/>
    </row>
    <row r="377" s="1" customFormat="true" ht="48" hidden="false" customHeight="false" outlineLevel="0" collapsed="false">
      <c r="A377" s="10" t="s">
        <v>72</v>
      </c>
      <c r="B377" s="10" t="s">
        <v>18</v>
      </c>
      <c r="C377" s="11" t="s">
        <v>303</v>
      </c>
      <c r="D377" s="21" t="s">
        <v>157</v>
      </c>
      <c r="E377" s="22" t="s">
        <v>158</v>
      </c>
      <c r="F377" s="20" t="n">
        <f aca="false">F378</f>
        <v>12658.1</v>
      </c>
      <c r="G377" s="20"/>
      <c r="H377" s="20"/>
    </row>
    <row r="378" s="1" customFormat="true" ht="72" hidden="false" customHeight="false" outlineLevel="0" collapsed="false">
      <c r="A378" s="10" t="s">
        <v>72</v>
      </c>
      <c r="B378" s="10" t="s">
        <v>18</v>
      </c>
      <c r="C378" s="11" t="s">
        <v>303</v>
      </c>
      <c r="D378" s="10" t="s">
        <v>295</v>
      </c>
      <c r="E378" s="19" t="s">
        <v>292</v>
      </c>
      <c r="F378" s="20" t="n">
        <v>12658.1</v>
      </c>
      <c r="G378" s="20"/>
      <c r="H378" s="20"/>
    </row>
    <row r="379" s="1" customFormat="true" ht="60" hidden="false" customHeight="false" outlineLevel="0" collapsed="false">
      <c r="A379" s="10" t="s">
        <v>72</v>
      </c>
      <c r="B379" s="10" t="s">
        <v>18</v>
      </c>
      <c r="C379" s="11" t="s">
        <v>305</v>
      </c>
      <c r="D379" s="10"/>
      <c r="E379" s="19" t="s">
        <v>306</v>
      </c>
      <c r="F379" s="20" t="n">
        <f aca="false">F380</f>
        <v>1323.3</v>
      </c>
      <c r="G379" s="20"/>
      <c r="H379" s="20"/>
    </row>
    <row r="380" s="1" customFormat="true" ht="48" hidden="false" customHeight="false" outlineLevel="0" collapsed="false">
      <c r="A380" s="10" t="s">
        <v>72</v>
      </c>
      <c r="B380" s="10" t="s">
        <v>18</v>
      </c>
      <c r="C380" s="11" t="s">
        <v>305</v>
      </c>
      <c r="D380" s="21" t="s">
        <v>157</v>
      </c>
      <c r="E380" s="22" t="s">
        <v>158</v>
      </c>
      <c r="F380" s="20" t="n">
        <f aca="false">F381</f>
        <v>1323.3</v>
      </c>
      <c r="G380" s="20"/>
      <c r="H380" s="20"/>
    </row>
    <row r="381" s="1" customFormat="true" ht="72" hidden="false" customHeight="false" outlineLevel="0" collapsed="false">
      <c r="A381" s="10" t="s">
        <v>72</v>
      </c>
      <c r="B381" s="10" t="s">
        <v>18</v>
      </c>
      <c r="C381" s="11" t="s">
        <v>305</v>
      </c>
      <c r="D381" s="10" t="s">
        <v>295</v>
      </c>
      <c r="E381" s="19" t="s">
        <v>292</v>
      </c>
      <c r="F381" s="20" t="n">
        <v>1323.3</v>
      </c>
      <c r="G381" s="20"/>
      <c r="H381" s="20"/>
    </row>
    <row r="382" s="1" customFormat="true" ht="72" hidden="false" customHeight="false" outlineLevel="0" collapsed="false">
      <c r="A382" s="10" t="s">
        <v>72</v>
      </c>
      <c r="B382" s="10" t="s">
        <v>18</v>
      </c>
      <c r="C382" s="11" t="s">
        <v>307</v>
      </c>
      <c r="D382" s="10"/>
      <c r="E382" s="19" t="s">
        <v>308</v>
      </c>
      <c r="F382" s="20" t="n">
        <f aca="false">F383</f>
        <v>193917.2</v>
      </c>
      <c r="G382" s="20" t="n">
        <v>173348.6</v>
      </c>
      <c r="H382" s="20" t="n">
        <v>173348.6</v>
      </c>
    </row>
    <row r="383" s="1" customFormat="true" ht="72" hidden="false" customHeight="false" outlineLevel="0" collapsed="false">
      <c r="A383" s="10" t="s">
        <v>72</v>
      </c>
      <c r="B383" s="10" t="s">
        <v>18</v>
      </c>
      <c r="C383" s="11" t="s">
        <v>309</v>
      </c>
      <c r="D383" s="45"/>
      <c r="E383" s="46" t="s">
        <v>310</v>
      </c>
      <c r="F383" s="20" t="n">
        <f aca="false">F384</f>
        <v>193917.2</v>
      </c>
      <c r="G383" s="20" t="n">
        <f aca="false">G384</f>
        <v>173348.6</v>
      </c>
      <c r="H383" s="20" t="n">
        <f aca="false">H384</f>
        <v>173348.6</v>
      </c>
    </row>
    <row r="384" s="1" customFormat="true" ht="48" hidden="false" customHeight="false" outlineLevel="0" collapsed="false">
      <c r="A384" s="10" t="s">
        <v>72</v>
      </c>
      <c r="B384" s="10" t="s">
        <v>18</v>
      </c>
      <c r="C384" s="11" t="s">
        <v>309</v>
      </c>
      <c r="D384" s="21" t="s">
        <v>157</v>
      </c>
      <c r="E384" s="22" t="s">
        <v>158</v>
      </c>
      <c r="F384" s="20" t="n">
        <f aca="false">F385</f>
        <v>193917.2</v>
      </c>
      <c r="G384" s="20" t="n">
        <f aca="false">G385</f>
        <v>173348.6</v>
      </c>
      <c r="H384" s="20" t="n">
        <f aca="false">H385</f>
        <v>173348.6</v>
      </c>
    </row>
    <row r="385" s="1" customFormat="true" ht="72" hidden="false" customHeight="false" outlineLevel="0" collapsed="false">
      <c r="A385" s="10" t="s">
        <v>72</v>
      </c>
      <c r="B385" s="10" t="s">
        <v>18</v>
      </c>
      <c r="C385" s="11" t="s">
        <v>309</v>
      </c>
      <c r="D385" s="10" t="n">
        <v>611</v>
      </c>
      <c r="E385" s="19" t="s">
        <v>292</v>
      </c>
      <c r="F385" s="20" t="n">
        <v>193917.2</v>
      </c>
      <c r="G385" s="20" t="n">
        <v>173348.6</v>
      </c>
      <c r="H385" s="20" t="n">
        <v>173348.6</v>
      </c>
    </row>
    <row r="386" s="1" customFormat="true" ht="60" hidden="false" customHeight="false" outlineLevel="0" collapsed="false">
      <c r="A386" s="10" t="s">
        <v>72</v>
      </c>
      <c r="B386" s="10" t="s">
        <v>18</v>
      </c>
      <c r="C386" s="11" t="s">
        <v>311</v>
      </c>
      <c r="D386" s="10"/>
      <c r="E386" s="19" t="s">
        <v>312</v>
      </c>
      <c r="F386" s="20" t="n">
        <f aca="false">F387+F390+F393</f>
        <v>4046.188</v>
      </c>
      <c r="G386" s="20" t="n">
        <f aca="false">G387</f>
        <v>13000</v>
      </c>
      <c r="H386" s="20" t="n">
        <f aca="false">H387</f>
        <v>330.07</v>
      </c>
    </row>
    <row r="387" s="1" customFormat="true" ht="48" hidden="false" customHeight="false" outlineLevel="0" collapsed="false">
      <c r="A387" s="10" t="s">
        <v>72</v>
      </c>
      <c r="B387" s="10" t="s">
        <v>18</v>
      </c>
      <c r="C387" s="11" t="s">
        <v>313</v>
      </c>
      <c r="D387" s="10"/>
      <c r="E387" s="19" t="s">
        <v>314</v>
      </c>
      <c r="F387" s="20" t="n">
        <f aca="false">F388</f>
        <v>3969.588</v>
      </c>
      <c r="G387" s="20" t="n">
        <f aca="false">G388</f>
        <v>13000</v>
      </c>
      <c r="H387" s="20" t="n">
        <f aca="false">H388</f>
        <v>330.07</v>
      </c>
    </row>
    <row r="388" s="1" customFormat="true" ht="48" hidden="false" customHeight="false" outlineLevel="0" collapsed="false">
      <c r="A388" s="10" t="s">
        <v>72</v>
      </c>
      <c r="B388" s="10" t="s">
        <v>18</v>
      </c>
      <c r="C388" s="11" t="s">
        <v>313</v>
      </c>
      <c r="D388" s="21" t="s">
        <v>157</v>
      </c>
      <c r="E388" s="22" t="s">
        <v>158</v>
      </c>
      <c r="F388" s="20" t="n">
        <f aca="false">F389</f>
        <v>3969.588</v>
      </c>
      <c r="G388" s="20" t="n">
        <f aca="false">G389</f>
        <v>13000</v>
      </c>
      <c r="H388" s="20" t="n">
        <f aca="false">H389</f>
        <v>330.07</v>
      </c>
    </row>
    <row r="389" s="1" customFormat="true" ht="24" hidden="false" customHeight="false" outlineLevel="0" collapsed="false">
      <c r="A389" s="10" t="s">
        <v>72</v>
      </c>
      <c r="B389" s="10" t="s">
        <v>18</v>
      </c>
      <c r="C389" s="11" t="s">
        <v>313</v>
      </c>
      <c r="D389" s="10" t="n">
        <v>612</v>
      </c>
      <c r="E389" s="19" t="s">
        <v>300</v>
      </c>
      <c r="F389" s="20" t="n">
        <v>3969.588</v>
      </c>
      <c r="G389" s="20" t="n">
        <v>13000</v>
      </c>
      <c r="H389" s="20" t="n">
        <v>330.07</v>
      </c>
    </row>
    <row r="390" s="1" customFormat="true" ht="36" hidden="false" customHeight="false" outlineLevel="0" collapsed="false">
      <c r="A390" s="10" t="s">
        <v>72</v>
      </c>
      <c r="B390" s="10" t="s">
        <v>18</v>
      </c>
      <c r="C390" s="11" t="s">
        <v>315</v>
      </c>
      <c r="D390" s="10"/>
      <c r="E390" s="19" t="s">
        <v>316</v>
      </c>
      <c r="F390" s="20" t="n">
        <f aca="false">F391</f>
        <v>36.6</v>
      </c>
      <c r="G390" s="20"/>
      <c r="H390" s="20"/>
    </row>
    <row r="391" s="1" customFormat="true" ht="48" hidden="false" customHeight="false" outlineLevel="0" collapsed="false">
      <c r="A391" s="10" t="s">
        <v>72</v>
      </c>
      <c r="B391" s="10" t="s">
        <v>18</v>
      </c>
      <c r="C391" s="11" t="s">
        <v>315</v>
      </c>
      <c r="D391" s="21" t="s">
        <v>157</v>
      </c>
      <c r="E391" s="22" t="s">
        <v>158</v>
      </c>
      <c r="F391" s="20" t="n">
        <f aca="false">F392</f>
        <v>36.6</v>
      </c>
      <c r="G391" s="20"/>
      <c r="H391" s="20"/>
    </row>
    <row r="392" s="1" customFormat="true" ht="24" hidden="false" customHeight="false" outlineLevel="0" collapsed="false">
      <c r="A392" s="10" t="s">
        <v>72</v>
      </c>
      <c r="B392" s="10" t="s">
        <v>18</v>
      </c>
      <c r="C392" s="11" t="s">
        <v>315</v>
      </c>
      <c r="D392" s="10" t="n">
        <v>612</v>
      </c>
      <c r="E392" s="19" t="s">
        <v>300</v>
      </c>
      <c r="F392" s="20" t="n">
        <v>36.6</v>
      </c>
      <c r="G392" s="20"/>
      <c r="H392" s="20"/>
    </row>
    <row r="393" s="1" customFormat="true" ht="48" hidden="false" customHeight="false" outlineLevel="0" collapsed="false">
      <c r="A393" s="10" t="s">
        <v>72</v>
      </c>
      <c r="B393" s="10" t="s">
        <v>18</v>
      </c>
      <c r="C393" s="11" t="s">
        <v>317</v>
      </c>
      <c r="D393" s="10"/>
      <c r="E393" s="19" t="s">
        <v>318</v>
      </c>
      <c r="F393" s="20" t="n">
        <f aca="false">F394</f>
        <v>40</v>
      </c>
      <c r="G393" s="20"/>
      <c r="H393" s="20"/>
    </row>
    <row r="394" s="1" customFormat="true" ht="48" hidden="false" customHeight="false" outlineLevel="0" collapsed="false">
      <c r="A394" s="10" t="s">
        <v>72</v>
      </c>
      <c r="B394" s="10" t="s">
        <v>18</v>
      </c>
      <c r="C394" s="11" t="s">
        <v>317</v>
      </c>
      <c r="D394" s="21" t="s">
        <v>157</v>
      </c>
      <c r="E394" s="22" t="s">
        <v>158</v>
      </c>
      <c r="F394" s="20" t="n">
        <f aca="false">F395</f>
        <v>40</v>
      </c>
      <c r="G394" s="20"/>
      <c r="H394" s="20"/>
    </row>
    <row r="395" s="1" customFormat="true" ht="24" hidden="false" customHeight="false" outlineLevel="0" collapsed="false">
      <c r="A395" s="10" t="s">
        <v>72</v>
      </c>
      <c r="B395" s="10" t="s">
        <v>18</v>
      </c>
      <c r="C395" s="11" t="s">
        <v>317</v>
      </c>
      <c r="D395" s="10" t="n">
        <v>612</v>
      </c>
      <c r="E395" s="19" t="s">
        <v>300</v>
      </c>
      <c r="F395" s="20" t="n">
        <v>40</v>
      </c>
      <c r="G395" s="20"/>
      <c r="H395" s="20"/>
    </row>
    <row r="396" s="1" customFormat="true" ht="36" hidden="false" customHeight="false" outlineLevel="0" collapsed="false">
      <c r="A396" s="10" t="s">
        <v>72</v>
      </c>
      <c r="B396" s="10" t="s">
        <v>18</v>
      </c>
      <c r="C396" s="11" t="s">
        <v>127</v>
      </c>
      <c r="D396" s="10"/>
      <c r="E396" s="19" t="s">
        <v>128</v>
      </c>
      <c r="F396" s="20" t="n">
        <f aca="false">F397</f>
        <v>1320</v>
      </c>
      <c r="G396" s="20" t="n">
        <f aca="false">G397</f>
        <v>0</v>
      </c>
      <c r="H396" s="20"/>
    </row>
    <row r="397" s="1" customFormat="true" ht="60" hidden="false" customHeight="false" outlineLevel="0" collapsed="false">
      <c r="A397" s="10" t="s">
        <v>72</v>
      </c>
      <c r="B397" s="10" t="s">
        <v>18</v>
      </c>
      <c r="C397" s="48" t="s">
        <v>141</v>
      </c>
      <c r="D397" s="10"/>
      <c r="E397" s="32" t="s">
        <v>319</v>
      </c>
      <c r="F397" s="20" t="n">
        <f aca="false">F398</f>
        <v>1320</v>
      </c>
      <c r="G397" s="20" t="n">
        <f aca="false">G398</f>
        <v>0</v>
      </c>
      <c r="H397" s="20" t="n">
        <f aca="false">H398</f>
        <v>0</v>
      </c>
    </row>
    <row r="398" s="1" customFormat="true" ht="48" hidden="false" customHeight="false" outlineLevel="0" collapsed="false">
      <c r="A398" s="10" t="s">
        <v>72</v>
      </c>
      <c r="B398" s="10" t="s">
        <v>18</v>
      </c>
      <c r="C398" s="11" t="s">
        <v>320</v>
      </c>
      <c r="D398" s="10"/>
      <c r="E398" s="19" t="s">
        <v>321</v>
      </c>
      <c r="F398" s="20" t="n">
        <f aca="false">F399+F402</f>
        <v>1320</v>
      </c>
      <c r="G398" s="20" t="n">
        <f aca="false">G399</f>
        <v>0</v>
      </c>
      <c r="H398" s="20" t="n">
        <f aca="false">H399</f>
        <v>0</v>
      </c>
    </row>
    <row r="399" s="1" customFormat="true" ht="36" hidden="false" customHeight="false" outlineLevel="0" collapsed="false">
      <c r="A399" s="10" t="s">
        <v>72</v>
      </c>
      <c r="B399" s="10" t="s">
        <v>18</v>
      </c>
      <c r="C399" s="11" t="s">
        <v>322</v>
      </c>
      <c r="D399" s="10"/>
      <c r="E399" s="19" t="s">
        <v>323</v>
      </c>
      <c r="F399" s="20" t="n">
        <f aca="false">F400</f>
        <v>1230</v>
      </c>
      <c r="G399" s="20" t="n">
        <f aca="false">G400</f>
        <v>0</v>
      </c>
      <c r="H399" s="20" t="n">
        <f aca="false">H400</f>
        <v>0</v>
      </c>
    </row>
    <row r="400" s="1" customFormat="true" ht="48" hidden="false" customHeight="false" outlineLevel="0" collapsed="false">
      <c r="A400" s="10" t="s">
        <v>72</v>
      </c>
      <c r="B400" s="10" t="s">
        <v>18</v>
      </c>
      <c r="C400" s="11" t="s">
        <v>322</v>
      </c>
      <c r="D400" s="21" t="s">
        <v>157</v>
      </c>
      <c r="E400" s="22" t="s">
        <v>158</v>
      </c>
      <c r="F400" s="20" t="n">
        <f aca="false">F401</f>
        <v>1230</v>
      </c>
      <c r="G400" s="20" t="n">
        <f aca="false">G401</f>
        <v>0</v>
      </c>
      <c r="H400" s="20" t="n">
        <f aca="false">H401</f>
        <v>0</v>
      </c>
    </row>
    <row r="401" s="1" customFormat="true" ht="24" hidden="false" customHeight="false" outlineLevel="0" collapsed="false">
      <c r="A401" s="10" t="s">
        <v>72</v>
      </c>
      <c r="B401" s="10" t="s">
        <v>18</v>
      </c>
      <c r="C401" s="11" t="s">
        <v>322</v>
      </c>
      <c r="D401" s="10" t="n">
        <v>612</v>
      </c>
      <c r="E401" s="19" t="s">
        <v>300</v>
      </c>
      <c r="F401" s="20" t="n">
        <v>1230</v>
      </c>
      <c r="G401" s="20"/>
      <c r="H401" s="20"/>
    </row>
    <row r="402" s="1" customFormat="true" ht="36" hidden="false" customHeight="false" outlineLevel="0" collapsed="false">
      <c r="A402" s="10" t="s">
        <v>72</v>
      </c>
      <c r="B402" s="10" t="s">
        <v>18</v>
      </c>
      <c r="C402" s="11" t="s">
        <v>324</v>
      </c>
      <c r="D402" s="10"/>
      <c r="E402" s="19" t="s">
        <v>325</v>
      </c>
      <c r="F402" s="20" t="n">
        <f aca="false">F403</f>
        <v>90</v>
      </c>
      <c r="G402" s="20"/>
      <c r="H402" s="20"/>
    </row>
    <row r="403" s="1" customFormat="true" ht="48" hidden="false" customHeight="false" outlineLevel="0" collapsed="false">
      <c r="A403" s="10" t="s">
        <v>72</v>
      </c>
      <c r="B403" s="10" t="s">
        <v>18</v>
      </c>
      <c r="C403" s="11" t="s">
        <v>324</v>
      </c>
      <c r="D403" s="21" t="s">
        <v>157</v>
      </c>
      <c r="E403" s="22" t="s">
        <v>158</v>
      </c>
      <c r="F403" s="20" t="n">
        <f aca="false">F404</f>
        <v>90</v>
      </c>
      <c r="G403" s="20"/>
      <c r="H403" s="20"/>
    </row>
    <row r="404" s="1" customFormat="true" ht="24" hidden="false" customHeight="false" outlineLevel="0" collapsed="false">
      <c r="A404" s="10" t="s">
        <v>72</v>
      </c>
      <c r="B404" s="10" t="s">
        <v>18</v>
      </c>
      <c r="C404" s="11" t="s">
        <v>324</v>
      </c>
      <c r="D404" s="10" t="n">
        <v>612</v>
      </c>
      <c r="E404" s="19" t="s">
        <v>300</v>
      </c>
      <c r="F404" s="20" t="n">
        <v>90</v>
      </c>
      <c r="G404" s="20"/>
      <c r="H404" s="20"/>
    </row>
    <row r="405" s="1" customFormat="true" ht="12.75" hidden="false" customHeight="false" outlineLevel="0" collapsed="false">
      <c r="A405" s="9" t="s">
        <v>72</v>
      </c>
      <c r="B405" s="9" t="s">
        <v>21</v>
      </c>
      <c r="C405" s="11"/>
      <c r="D405" s="10"/>
      <c r="E405" s="19" t="s">
        <v>326</v>
      </c>
      <c r="F405" s="18" t="n">
        <f aca="false">F406+F481+F490</f>
        <v>553615.439</v>
      </c>
      <c r="G405" s="18" t="n">
        <f aca="false">G406+G481+G490</f>
        <v>515635.9</v>
      </c>
      <c r="H405" s="18" t="n">
        <f aca="false">H406+H481+H490</f>
        <v>501383.5</v>
      </c>
      <c r="I405" s="55"/>
      <c r="J405" s="56"/>
    </row>
    <row r="406" s="1" customFormat="true" ht="24" hidden="false" customHeight="false" outlineLevel="0" collapsed="false">
      <c r="A406" s="10" t="s">
        <v>72</v>
      </c>
      <c r="B406" s="10" t="s">
        <v>21</v>
      </c>
      <c r="C406" s="11" t="s">
        <v>283</v>
      </c>
      <c r="D406" s="10"/>
      <c r="E406" s="19" t="s">
        <v>284</v>
      </c>
      <c r="F406" s="57" t="n">
        <f aca="false">F407</f>
        <v>550585.849</v>
      </c>
      <c r="G406" s="57" t="n">
        <f aca="false">G407</f>
        <v>514545.9</v>
      </c>
      <c r="H406" s="57" t="n">
        <f aca="false">H407</f>
        <v>500293.5</v>
      </c>
    </row>
    <row r="407" s="1" customFormat="true" ht="24" hidden="false" customHeight="false" outlineLevel="0" collapsed="false">
      <c r="A407" s="10" t="s">
        <v>72</v>
      </c>
      <c r="B407" s="10" t="s">
        <v>21</v>
      </c>
      <c r="C407" s="11" t="s">
        <v>327</v>
      </c>
      <c r="D407" s="10"/>
      <c r="E407" s="19" t="s">
        <v>328</v>
      </c>
      <c r="F407" s="57" t="n">
        <f aca="false">F408+F451+F465+F458</f>
        <v>550585.849</v>
      </c>
      <c r="G407" s="57" t="n">
        <f aca="false">G408+G451+G465</f>
        <v>514545.9</v>
      </c>
      <c r="H407" s="57" t="n">
        <f aca="false">H408+H451+H465</f>
        <v>500293.5</v>
      </c>
    </row>
    <row r="408" s="1" customFormat="true" ht="72" hidden="false" customHeight="false" outlineLevel="0" collapsed="false">
      <c r="A408" s="10" t="s">
        <v>72</v>
      </c>
      <c r="B408" s="10" t="s">
        <v>21</v>
      </c>
      <c r="C408" s="11" t="s">
        <v>329</v>
      </c>
      <c r="D408" s="10"/>
      <c r="E408" s="19" t="s">
        <v>330</v>
      </c>
      <c r="F408" s="57" t="n">
        <f aca="false">F409+F412+F415+F442+F439+F436+F445+F433+F430+F427+F424+F418+F421+F448</f>
        <v>521469.249</v>
      </c>
      <c r="G408" s="57" t="n">
        <f aca="false">G409+G412+G415+G442+G439+G436+G445</f>
        <v>496262.9</v>
      </c>
      <c r="H408" s="57" t="n">
        <f aca="false">H409+H412+H415+H442+H439+H436+H445</f>
        <v>482010.5</v>
      </c>
    </row>
    <row r="409" s="1" customFormat="true" ht="96" hidden="false" customHeight="false" outlineLevel="0" collapsed="false">
      <c r="A409" s="10" t="s">
        <v>72</v>
      </c>
      <c r="B409" s="10" t="s">
        <v>21</v>
      </c>
      <c r="C409" s="48" t="s">
        <v>331</v>
      </c>
      <c r="D409" s="32"/>
      <c r="E409" s="58" t="s">
        <v>332</v>
      </c>
      <c r="F409" s="57" t="n">
        <f aca="false">F410</f>
        <v>406434</v>
      </c>
      <c r="G409" s="57" t="n">
        <f aca="false">G410</f>
        <v>404833.5</v>
      </c>
      <c r="H409" s="57" t="n">
        <f aca="false">H410</f>
        <v>404833.5</v>
      </c>
    </row>
    <row r="410" s="1" customFormat="true" ht="48" hidden="false" customHeight="false" outlineLevel="0" collapsed="false">
      <c r="A410" s="10" t="s">
        <v>72</v>
      </c>
      <c r="B410" s="10" t="s">
        <v>21</v>
      </c>
      <c r="C410" s="48" t="s">
        <v>331</v>
      </c>
      <c r="D410" s="21" t="s">
        <v>157</v>
      </c>
      <c r="E410" s="22" t="s">
        <v>158</v>
      </c>
      <c r="F410" s="57" t="n">
        <f aca="false">F411</f>
        <v>406434</v>
      </c>
      <c r="G410" s="57" t="n">
        <f aca="false">G411</f>
        <v>404833.5</v>
      </c>
      <c r="H410" s="57" t="n">
        <f aca="false">H411</f>
        <v>404833.5</v>
      </c>
    </row>
    <row r="411" s="1" customFormat="true" ht="72" hidden="false" customHeight="false" outlineLevel="0" collapsed="false">
      <c r="A411" s="10" t="s">
        <v>72</v>
      </c>
      <c r="B411" s="10" t="s">
        <v>21</v>
      </c>
      <c r="C411" s="48" t="s">
        <v>331</v>
      </c>
      <c r="D411" s="10" t="s">
        <v>295</v>
      </c>
      <c r="E411" s="19" t="s">
        <v>292</v>
      </c>
      <c r="F411" s="57" t="n">
        <v>406434</v>
      </c>
      <c r="G411" s="57" t="n">
        <v>404833.5</v>
      </c>
      <c r="H411" s="57" t="n">
        <v>404833.5</v>
      </c>
    </row>
    <row r="412" s="1" customFormat="true" ht="24" hidden="false" customHeight="false" outlineLevel="0" collapsed="false">
      <c r="A412" s="10" t="s">
        <v>72</v>
      </c>
      <c r="B412" s="10" t="s">
        <v>21</v>
      </c>
      <c r="C412" s="11" t="s">
        <v>333</v>
      </c>
      <c r="D412" s="10"/>
      <c r="E412" s="19" t="s">
        <v>334</v>
      </c>
      <c r="F412" s="57" t="n">
        <f aca="false">F413</f>
        <v>80457.451</v>
      </c>
      <c r="G412" s="57" t="n">
        <f aca="false">G413</f>
        <v>77177</v>
      </c>
      <c r="H412" s="57" t="n">
        <f aca="false">H413</f>
        <v>77177</v>
      </c>
    </row>
    <row r="413" s="1" customFormat="true" ht="48" hidden="false" customHeight="false" outlineLevel="0" collapsed="false">
      <c r="A413" s="10" t="s">
        <v>72</v>
      </c>
      <c r="B413" s="10" t="s">
        <v>21</v>
      </c>
      <c r="C413" s="11" t="s">
        <v>333</v>
      </c>
      <c r="D413" s="21" t="s">
        <v>157</v>
      </c>
      <c r="E413" s="22" t="s">
        <v>158</v>
      </c>
      <c r="F413" s="57" t="n">
        <f aca="false">F414</f>
        <v>80457.451</v>
      </c>
      <c r="G413" s="57" t="n">
        <f aca="false">G414</f>
        <v>77177</v>
      </c>
      <c r="H413" s="57" t="n">
        <f aca="false">H414</f>
        <v>77177</v>
      </c>
    </row>
    <row r="414" s="1" customFormat="true" ht="72" hidden="false" customHeight="false" outlineLevel="0" collapsed="false">
      <c r="A414" s="10" t="s">
        <v>72</v>
      </c>
      <c r="B414" s="10" t="s">
        <v>21</v>
      </c>
      <c r="C414" s="11" t="s">
        <v>333</v>
      </c>
      <c r="D414" s="10" t="s">
        <v>295</v>
      </c>
      <c r="E414" s="19" t="s">
        <v>292</v>
      </c>
      <c r="F414" s="57" t="n">
        <v>80457.451</v>
      </c>
      <c r="G414" s="57" t="n">
        <v>77177</v>
      </c>
      <c r="H414" s="57" t="n">
        <v>77177</v>
      </c>
    </row>
    <row r="415" s="1" customFormat="true" ht="36" hidden="false" customHeight="false" outlineLevel="0" collapsed="false">
      <c r="A415" s="10" t="s">
        <v>72</v>
      </c>
      <c r="B415" s="10" t="s">
        <v>21</v>
      </c>
      <c r="C415" s="11" t="s">
        <v>335</v>
      </c>
      <c r="D415" s="10"/>
      <c r="E415" s="19" t="s">
        <v>336</v>
      </c>
      <c r="F415" s="57" t="n">
        <f aca="false">F416</f>
        <v>22257.266</v>
      </c>
      <c r="G415" s="57" t="n">
        <f aca="false">G416</f>
        <v>14252.4</v>
      </c>
      <c r="H415" s="57" t="n">
        <f aca="false">H416</f>
        <v>0</v>
      </c>
    </row>
    <row r="416" s="1" customFormat="true" ht="48" hidden="false" customHeight="false" outlineLevel="0" collapsed="false">
      <c r="A416" s="10" t="s">
        <v>72</v>
      </c>
      <c r="B416" s="10" t="s">
        <v>21</v>
      </c>
      <c r="C416" s="11" t="s">
        <v>335</v>
      </c>
      <c r="D416" s="21" t="s">
        <v>157</v>
      </c>
      <c r="E416" s="22" t="s">
        <v>158</v>
      </c>
      <c r="F416" s="57" t="n">
        <f aca="false">F417</f>
        <v>22257.266</v>
      </c>
      <c r="G416" s="57" t="n">
        <f aca="false">G417</f>
        <v>14252.4</v>
      </c>
      <c r="H416" s="57" t="n">
        <f aca="false">H417</f>
        <v>0</v>
      </c>
    </row>
    <row r="417" s="1" customFormat="true" ht="24" hidden="false" customHeight="false" outlineLevel="0" collapsed="false">
      <c r="A417" s="10" t="s">
        <v>72</v>
      </c>
      <c r="B417" s="10" t="s">
        <v>21</v>
      </c>
      <c r="C417" s="11" t="s">
        <v>335</v>
      </c>
      <c r="D417" s="10" t="n">
        <v>612</v>
      </c>
      <c r="E417" s="19" t="s">
        <v>300</v>
      </c>
      <c r="F417" s="57" t="n">
        <v>22257.266</v>
      </c>
      <c r="G417" s="57" t="n">
        <v>14252.4</v>
      </c>
      <c r="H417" s="57"/>
    </row>
    <row r="418" s="1" customFormat="true" ht="60" hidden="false" customHeight="false" outlineLevel="0" collapsed="false">
      <c r="A418" s="10" t="s">
        <v>72</v>
      </c>
      <c r="B418" s="10" t="s">
        <v>21</v>
      </c>
      <c r="C418" s="11" t="s">
        <v>337</v>
      </c>
      <c r="D418" s="10"/>
      <c r="E418" s="19" t="s">
        <v>338</v>
      </c>
      <c r="F418" s="57" t="n">
        <f aca="false">F419</f>
        <v>939</v>
      </c>
      <c r="G418" s="57"/>
      <c r="H418" s="57"/>
    </row>
    <row r="419" s="1" customFormat="true" ht="48" hidden="false" customHeight="false" outlineLevel="0" collapsed="false">
      <c r="A419" s="10" t="s">
        <v>72</v>
      </c>
      <c r="B419" s="10" t="s">
        <v>21</v>
      </c>
      <c r="C419" s="11" t="s">
        <v>337</v>
      </c>
      <c r="D419" s="21" t="s">
        <v>157</v>
      </c>
      <c r="E419" s="22" t="s">
        <v>158</v>
      </c>
      <c r="F419" s="57" t="n">
        <f aca="false">F420</f>
        <v>939</v>
      </c>
      <c r="G419" s="57"/>
      <c r="H419" s="57"/>
    </row>
    <row r="420" s="1" customFormat="true" ht="72" hidden="false" customHeight="false" outlineLevel="0" collapsed="false">
      <c r="A420" s="10" t="s">
        <v>72</v>
      </c>
      <c r="B420" s="10" t="s">
        <v>21</v>
      </c>
      <c r="C420" s="11" t="s">
        <v>337</v>
      </c>
      <c r="D420" s="10" t="s">
        <v>295</v>
      </c>
      <c r="E420" s="19" t="s">
        <v>292</v>
      </c>
      <c r="F420" s="57" t="n">
        <v>939</v>
      </c>
      <c r="G420" s="57"/>
      <c r="H420" s="57"/>
    </row>
    <row r="421" s="1" customFormat="true" ht="72" hidden="false" customHeight="false" outlineLevel="0" collapsed="false">
      <c r="A421" s="10" t="s">
        <v>72</v>
      </c>
      <c r="B421" s="10" t="s">
        <v>21</v>
      </c>
      <c r="C421" s="11" t="s">
        <v>339</v>
      </c>
      <c r="D421" s="10"/>
      <c r="E421" s="19" t="s">
        <v>340</v>
      </c>
      <c r="F421" s="57" t="n">
        <f aca="false">F422</f>
        <v>93.9</v>
      </c>
      <c r="G421" s="57"/>
      <c r="H421" s="57"/>
      <c r="I421" s="59"/>
    </row>
    <row r="422" s="1" customFormat="true" ht="48" hidden="false" customHeight="false" outlineLevel="0" collapsed="false">
      <c r="A422" s="10" t="s">
        <v>72</v>
      </c>
      <c r="B422" s="10" t="s">
        <v>21</v>
      </c>
      <c r="C422" s="11" t="s">
        <v>339</v>
      </c>
      <c r="D422" s="21" t="s">
        <v>157</v>
      </c>
      <c r="E422" s="22" t="s">
        <v>158</v>
      </c>
      <c r="F422" s="57" t="n">
        <f aca="false">F423</f>
        <v>93.9</v>
      </c>
      <c r="G422" s="57"/>
      <c r="H422" s="57"/>
    </row>
    <row r="423" s="1" customFormat="true" ht="72" hidden="false" customHeight="false" outlineLevel="0" collapsed="false">
      <c r="A423" s="10" t="s">
        <v>72</v>
      </c>
      <c r="B423" s="10" t="s">
        <v>21</v>
      </c>
      <c r="C423" s="11" t="s">
        <v>339</v>
      </c>
      <c r="D423" s="10" t="s">
        <v>295</v>
      </c>
      <c r="E423" s="19" t="s">
        <v>292</v>
      </c>
      <c r="F423" s="57" t="n">
        <v>93.9</v>
      </c>
      <c r="G423" s="57"/>
      <c r="H423" s="57"/>
    </row>
    <row r="424" s="1" customFormat="true" ht="72" hidden="false" customHeight="false" outlineLevel="0" collapsed="false">
      <c r="A424" s="10" t="s">
        <v>72</v>
      </c>
      <c r="B424" s="10" t="s">
        <v>21</v>
      </c>
      <c r="C424" s="11" t="s">
        <v>341</v>
      </c>
      <c r="D424" s="10"/>
      <c r="E424" s="19" t="s">
        <v>342</v>
      </c>
      <c r="F424" s="57" t="n">
        <f aca="false">F425</f>
        <v>3154.6</v>
      </c>
      <c r="G424" s="57"/>
      <c r="H424" s="57"/>
    </row>
    <row r="425" s="1" customFormat="true" ht="48" hidden="false" customHeight="false" outlineLevel="0" collapsed="false">
      <c r="A425" s="10" t="s">
        <v>72</v>
      </c>
      <c r="B425" s="10" t="s">
        <v>21</v>
      </c>
      <c r="C425" s="11" t="s">
        <v>341</v>
      </c>
      <c r="D425" s="21" t="s">
        <v>157</v>
      </c>
      <c r="E425" s="22" t="s">
        <v>158</v>
      </c>
      <c r="F425" s="57" t="n">
        <f aca="false">F426</f>
        <v>3154.6</v>
      </c>
      <c r="G425" s="57"/>
      <c r="H425" s="57"/>
    </row>
    <row r="426" customFormat="false" ht="24" hidden="false" customHeight="false" outlineLevel="0" collapsed="false">
      <c r="A426" s="10" t="s">
        <v>72</v>
      </c>
      <c r="B426" s="10" t="s">
        <v>21</v>
      </c>
      <c r="C426" s="11" t="s">
        <v>341</v>
      </c>
      <c r="D426" s="10" t="n">
        <v>612</v>
      </c>
      <c r="E426" s="19" t="s">
        <v>300</v>
      </c>
      <c r="F426" s="57" t="n">
        <v>3154.6</v>
      </c>
      <c r="G426" s="57"/>
      <c r="H426" s="57"/>
    </row>
    <row r="427" customFormat="false" ht="84" hidden="false" customHeight="false" outlineLevel="0" collapsed="false">
      <c r="A427" s="10" t="s">
        <v>72</v>
      </c>
      <c r="B427" s="10" t="s">
        <v>21</v>
      </c>
      <c r="C427" s="10" t="s">
        <v>343</v>
      </c>
      <c r="D427" s="10"/>
      <c r="E427" s="19" t="s">
        <v>344</v>
      </c>
      <c r="F427" s="57" t="n">
        <f aca="false">F428</f>
        <v>788.639</v>
      </c>
      <c r="G427" s="57"/>
      <c r="H427" s="57"/>
    </row>
    <row r="428" customFormat="false" ht="48" hidden="false" customHeight="false" outlineLevel="0" collapsed="false">
      <c r="A428" s="10" t="s">
        <v>72</v>
      </c>
      <c r="B428" s="10" t="s">
        <v>21</v>
      </c>
      <c r="C428" s="10" t="s">
        <v>343</v>
      </c>
      <c r="D428" s="21" t="s">
        <v>157</v>
      </c>
      <c r="E428" s="22" t="s">
        <v>158</v>
      </c>
      <c r="F428" s="57" t="n">
        <f aca="false">F429</f>
        <v>788.639</v>
      </c>
      <c r="G428" s="57"/>
      <c r="H428" s="57"/>
    </row>
    <row r="429" customFormat="false" ht="24" hidden="false" customHeight="false" outlineLevel="0" collapsed="false">
      <c r="A429" s="10" t="s">
        <v>72</v>
      </c>
      <c r="B429" s="10" t="s">
        <v>21</v>
      </c>
      <c r="C429" s="10" t="s">
        <v>343</v>
      </c>
      <c r="D429" s="10" t="n">
        <v>612</v>
      </c>
      <c r="E429" s="19" t="s">
        <v>300</v>
      </c>
      <c r="F429" s="57" t="n">
        <v>788.639</v>
      </c>
      <c r="G429" s="57"/>
      <c r="H429" s="57"/>
    </row>
    <row r="430" customFormat="false" ht="48" hidden="false" customHeight="false" outlineLevel="0" collapsed="false">
      <c r="A430" s="10" t="s">
        <v>72</v>
      </c>
      <c r="B430" s="10" t="s">
        <v>21</v>
      </c>
      <c r="C430" s="11" t="s">
        <v>345</v>
      </c>
      <c r="D430" s="10"/>
      <c r="E430" s="19" t="s">
        <v>346</v>
      </c>
      <c r="F430" s="57" t="n">
        <f aca="false">F431</f>
        <v>920.8</v>
      </c>
      <c r="G430" s="57"/>
      <c r="H430" s="57"/>
    </row>
    <row r="431" customFormat="false" ht="48" hidden="false" customHeight="false" outlineLevel="0" collapsed="false">
      <c r="A431" s="10" t="s">
        <v>72</v>
      </c>
      <c r="B431" s="10" t="s">
        <v>21</v>
      </c>
      <c r="C431" s="11" t="s">
        <v>345</v>
      </c>
      <c r="D431" s="21" t="s">
        <v>157</v>
      </c>
      <c r="E431" s="22" t="s">
        <v>158</v>
      </c>
      <c r="F431" s="57" t="n">
        <f aca="false">F432</f>
        <v>920.8</v>
      </c>
      <c r="G431" s="57"/>
      <c r="H431" s="57"/>
    </row>
    <row r="432" customFormat="false" ht="24" hidden="false" customHeight="false" outlineLevel="0" collapsed="false">
      <c r="A432" s="10" t="s">
        <v>72</v>
      </c>
      <c r="B432" s="10" t="s">
        <v>21</v>
      </c>
      <c r="C432" s="11" t="s">
        <v>345</v>
      </c>
      <c r="D432" s="10" t="n">
        <v>612</v>
      </c>
      <c r="E432" s="19" t="s">
        <v>300</v>
      </c>
      <c r="F432" s="57" t="n">
        <v>920.8</v>
      </c>
      <c r="G432" s="57"/>
      <c r="H432" s="57"/>
    </row>
    <row r="433" customFormat="false" ht="60" hidden="false" customHeight="false" outlineLevel="0" collapsed="false">
      <c r="A433" s="10" t="s">
        <v>72</v>
      </c>
      <c r="B433" s="10" t="s">
        <v>21</v>
      </c>
      <c r="C433" s="11" t="s">
        <v>347</v>
      </c>
      <c r="D433" s="10"/>
      <c r="E433" s="19" t="s">
        <v>348</v>
      </c>
      <c r="F433" s="57" t="n">
        <f aca="false">F434</f>
        <v>602.7</v>
      </c>
      <c r="G433" s="57"/>
      <c r="H433" s="57"/>
    </row>
    <row r="434" customFormat="false" ht="48" hidden="false" customHeight="false" outlineLevel="0" collapsed="false">
      <c r="A434" s="10" t="s">
        <v>72</v>
      </c>
      <c r="B434" s="10" t="s">
        <v>21</v>
      </c>
      <c r="C434" s="11" t="s">
        <v>347</v>
      </c>
      <c r="D434" s="21" t="s">
        <v>157</v>
      </c>
      <c r="E434" s="22" t="s">
        <v>158</v>
      </c>
      <c r="F434" s="57" t="n">
        <f aca="false">F435</f>
        <v>602.7</v>
      </c>
      <c r="G434" s="57"/>
      <c r="H434" s="57"/>
    </row>
    <row r="435" customFormat="false" ht="24" hidden="false" customHeight="false" outlineLevel="0" collapsed="false">
      <c r="A435" s="10" t="s">
        <v>72</v>
      </c>
      <c r="B435" s="10" t="s">
        <v>21</v>
      </c>
      <c r="C435" s="11" t="s">
        <v>347</v>
      </c>
      <c r="D435" s="10" t="n">
        <v>612</v>
      </c>
      <c r="E435" s="19" t="s">
        <v>300</v>
      </c>
      <c r="F435" s="57" t="n">
        <v>602.7</v>
      </c>
      <c r="G435" s="57"/>
      <c r="H435" s="57"/>
    </row>
    <row r="436" customFormat="false" ht="36" hidden="false" customHeight="false" outlineLevel="0" collapsed="false">
      <c r="A436" s="10" t="s">
        <v>72</v>
      </c>
      <c r="B436" s="10" t="s">
        <v>21</v>
      </c>
      <c r="C436" s="11" t="s">
        <v>349</v>
      </c>
      <c r="D436" s="10"/>
      <c r="E436" s="19" t="s">
        <v>350</v>
      </c>
      <c r="F436" s="57" t="n">
        <f aca="false">F437</f>
        <v>3404.812</v>
      </c>
      <c r="G436" s="57"/>
      <c r="H436" s="57"/>
    </row>
    <row r="437" customFormat="false" ht="48" hidden="false" customHeight="false" outlineLevel="0" collapsed="false">
      <c r="A437" s="10" t="s">
        <v>72</v>
      </c>
      <c r="B437" s="10" t="s">
        <v>21</v>
      </c>
      <c r="C437" s="11" t="s">
        <v>349</v>
      </c>
      <c r="D437" s="21" t="s">
        <v>157</v>
      </c>
      <c r="E437" s="22" t="s">
        <v>158</v>
      </c>
      <c r="F437" s="57" t="n">
        <f aca="false">F438</f>
        <v>3404.812</v>
      </c>
      <c r="G437" s="57"/>
      <c r="H437" s="57"/>
    </row>
    <row r="438" customFormat="false" ht="72" hidden="false" customHeight="false" outlineLevel="0" collapsed="false">
      <c r="A438" s="10" t="s">
        <v>72</v>
      </c>
      <c r="B438" s="10" t="s">
        <v>21</v>
      </c>
      <c r="C438" s="11" t="s">
        <v>349</v>
      </c>
      <c r="D438" s="10" t="s">
        <v>295</v>
      </c>
      <c r="E438" s="19" t="s">
        <v>292</v>
      </c>
      <c r="F438" s="57" t="n">
        <v>3404.812</v>
      </c>
      <c r="G438" s="57"/>
      <c r="H438" s="57"/>
    </row>
    <row r="439" customFormat="false" ht="48" hidden="false" customHeight="false" outlineLevel="0" collapsed="false">
      <c r="A439" s="10" t="s">
        <v>72</v>
      </c>
      <c r="B439" s="10" t="s">
        <v>21</v>
      </c>
      <c r="C439" s="11" t="s">
        <v>351</v>
      </c>
      <c r="D439" s="10"/>
      <c r="E439" s="19" t="s">
        <v>352</v>
      </c>
      <c r="F439" s="57" t="n">
        <f aca="false">F440</f>
        <v>1236.088</v>
      </c>
      <c r="G439" s="57"/>
      <c r="H439" s="57"/>
    </row>
    <row r="440" customFormat="false" ht="48" hidden="false" customHeight="false" outlineLevel="0" collapsed="false">
      <c r="A440" s="10" t="s">
        <v>72</v>
      </c>
      <c r="B440" s="10" t="s">
        <v>21</v>
      </c>
      <c r="C440" s="11" t="s">
        <v>351</v>
      </c>
      <c r="D440" s="21" t="s">
        <v>157</v>
      </c>
      <c r="E440" s="22" t="s">
        <v>158</v>
      </c>
      <c r="F440" s="57" t="n">
        <f aca="false">F441</f>
        <v>1236.088</v>
      </c>
      <c r="G440" s="57"/>
      <c r="H440" s="57"/>
    </row>
    <row r="441" customFormat="false" ht="24" hidden="false" customHeight="false" outlineLevel="0" collapsed="false">
      <c r="A441" s="10" t="s">
        <v>72</v>
      </c>
      <c r="B441" s="10" t="s">
        <v>21</v>
      </c>
      <c r="C441" s="11" t="s">
        <v>351</v>
      </c>
      <c r="D441" s="10" t="n">
        <v>612</v>
      </c>
      <c r="E441" s="19" t="s">
        <v>300</v>
      </c>
      <c r="F441" s="57" t="n">
        <v>1236.088</v>
      </c>
      <c r="G441" s="57"/>
      <c r="H441" s="57"/>
    </row>
    <row r="442" customFormat="false" ht="36" hidden="false" customHeight="false" outlineLevel="0" collapsed="false">
      <c r="A442" s="10" t="s">
        <v>72</v>
      </c>
      <c r="B442" s="10" t="s">
        <v>21</v>
      </c>
      <c r="C442" s="11" t="s">
        <v>353</v>
      </c>
      <c r="D442" s="10"/>
      <c r="E442" s="19" t="s">
        <v>354</v>
      </c>
      <c r="F442" s="57" t="n">
        <f aca="false">F443</f>
        <v>750</v>
      </c>
      <c r="G442" s="57"/>
      <c r="H442" s="57"/>
    </row>
    <row r="443" customFormat="false" ht="48" hidden="false" customHeight="false" outlineLevel="0" collapsed="false">
      <c r="A443" s="10" t="s">
        <v>72</v>
      </c>
      <c r="B443" s="10" t="s">
        <v>21</v>
      </c>
      <c r="C443" s="11" t="s">
        <v>353</v>
      </c>
      <c r="D443" s="21" t="s">
        <v>157</v>
      </c>
      <c r="E443" s="22" t="s">
        <v>158</v>
      </c>
      <c r="F443" s="57" t="n">
        <f aca="false">F444</f>
        <v>750</v>
      </c>
      <c r="G443" s="57"/>
      <c r="H443" s="57"/>
    </row>
    <row r="444" customFormat="false" ht="24" hidden="false" customHeight="false" outlineLevel="0" collapsed="false">
      <c r="A444" s="10" t="s">
        <v>72</v>
      </c>
      <c r="B444" s="10" t="s">
        <v>21</v>
      </c>
      <c r="C444" s="11" t="s">
        <v>353</v>
      </c>
      <c r="D444" s="10" t="n">
        <v>612</v>
      </c>
      <c r="E444" s="19" t="s">
        <v>300</v>
      </c>
      <c r="F444" s="57" t="n">
        <v>750</v>
      </c>
      <c r="G444" s="57"/>
      <c r="H444" s="57"/>
    </row>
    <row r="445" customFormat="false" ht="36" hidden="false" customHeight="false" outlineLevel="0" collapsed="false">
      <c r="A445" s="10" t="s">
        <v>72</v>
      </c>
      <c r="B445" s="10" t="s">
        <v>21</v>
      </c>
      <c r="C445" s="11" t="s">
        <v>355</v>
      </c>
      <c r="D445" s="10"/>
      <c r="E445" s="19" t="s">
        <v>356</v>
      </c>
      <c r="F445" s="57" t="n">
        <f aca="false">F446</f>
        <v>119.993</v>
      </c>
      <c r="G445" s="57"/>
      <c r="H445" s="57"/>
    </row>
    <row r="446" customFormat="false" ht="48" hidden="false" customHeight="false" outlineLevel="0" collapsed="false">
      <c r="A446" s="10" t="s">
        <v>72</v>
      </c>
      <c r="B446" s="10" t="s">
        <v>21</v>
      </c>
      <c r="C446" s="11" t="s">
        <v>355</v>
      </c>
      <c r="D446" s="21" t="s">
        <v>157</v>
      </c>
      <c r="E446" s="22" t="s">
        <v>158</v>
      </c>
      <c r="F446" s="57" t="n">
        <f aca="false">F447</f>
        <v>119.993</v>
      </c>
      <c r="G446" s="57"/>
      <c r="H446" s="57"/>
    </row>
    <row r="447" customFormat="false" ht="24" hidden="false" customHeight="false" outlineLevel="0" collapsed="false">
      <c r="A447" s="10" t="s">
        <v>72</v>
      </c>
      <c r="B447" s="10" t="s">
        <v>21</v>
      </c>
      <c r="C447" s="11" t="s">
        <v>355</v>
      </c>
      <c r="D447" s="10" t="n">
        <v>612</v>
      </c>
      <c r="E447" s="19" t="s">
        <v>300</v>
      </c>
      <c r="F447" s="57" t="n">
        <v>119.993</v>
      </c>
      <c r="G447" s="57"/>
      <c r="H447" s="57"/>
    </row>
    <row r="448" customFormat="false" ht="48" hidden="false" customHeight="false" outlineLevel="0" collapsed="false">
      <c r="A448" s="10" t="s">
        <v>72</v>
      </c>
      <c r="B448" s="10" t="s">
        <v>21</v>
      </c>
      <c r="C448" s="11" t="s">
        <v>357</v>
      </c>
      <c r="D448" s="10"/>
      <c r="E448" s="19" t="s">
        <v>318</v>
      </c>
      <c r="F448" s="57" t="n">
        <f aca="false">F449</f>
        <v>310</v>
      </c>
      <c r="G448" s="57"/>
      <c r="H448" s="57"/>
    </row>
    <row r="449" customFormat="false" ht="48" hidden="false" customHeight="false" outlineLevel="0" collapsed="false">
      <c r="A449" s="10" t="s">
        <v>72</v>
      </c>
      <c r="B449" s="10" t="s">
        <v>21</v>
      </c>
      <c r="C449" s="11" t="s">
        <v>357</v>
      </c>
      <c r="D449" s="21" t="s">
        <v>157</v>
      </c>
      <c r="E449" s="22" t="s">
        <v>158</v>
      </c>
      <c r="F449" s="57" t="n">
        <f aca="false">F450</f>
        <v>310</v>
      </c>
      <c r="G449" s="57"/>
      <c r="H449" s="57"/>
    </row>
    <row r="450" customFormat="false" ht="24" hidden="false" customHeight="false" outlineLevel="0" collapsed="false">
      <c r="A450" s="10" t="s">
        <v>72</v>
      </c>
      <c r="B450" s="10" t="s">
        <v>21</v>
      </c>
      <c r="C450" s="11" t="s">
        <v>357</v>
      </c>
      <c r="D450" s="10" t="n">
        <v>612</v>
      </c>
      <c r="E450" s="19" t="s">
        <v>300</v>
      </c>
      <c r="F450" s="57" t="n">
        <v>310</v>
      </c>
      <c r="G450" s="57"/>
      <c r="H450" s="57"/>
    </row>
    <row r="451" customFormat="false" ht="36" hidden="false" customHeight="false" outlineLevel="0" collapsed="false">
      <c r="A451" s="10" t="s">
        <v>72</v>
      </c>
      <c r="B451" s="10" t="s">
        <v>21</v>
      </c>
      <c r="C451" s="11" t="s">
        <v>358</v>
      </c>
      <c r="D451" s="10"/>
      <c r="E451" s="19" t="s">
        <v>359</v>
      </c>
      <c r="F451" s="57" t="n">
        <f aca="false">F455+F452</f>
        <v>6978.8</v>
      </c>
      <c r="G451" s="57" t="n">
        <f aca="false">G455</f>
        <v>5078</v>
      </c>
      <c r="H451" s="57" t="n">
        <f aca="false">H455</f>
        <v>5078</v>
      </c>
    </row>
    <row r="452" customFormat="false" ht="108" hidden="false" customHeight="false" outlineLevel="0" collapsed="false">
      <c r="A452" s="10" t="s">
        <v>72</v>
      </c>
      <c r="B452" s="10" t="s">
        <v>21</v>
      </c>
      <c r="C452" s="11" t="s">
        <v>360</v>
      </c>
      <c r="D452" s="10"/>
      <c r="E452" s="19" t="s">
        <v>361</v>
      </c>
      <c r="F452" s="57" t="n">
        <f aca="false">F453</f>
        <v>1900.8</v>
      </c>
      <c r="G452" s="57"/>
      <c r="H452" s="57"/>
    </row>
    <row r="453" customFormat="false" ht="48" hidden="false" customHeight="false" outlineLevel="0" collapsed="false">
      <c r="A453" s="10" t="s">
        <v>72</v>
      </c>
      <c r="B453" s="10" t="s">
        <v>21</v>
      </c>
      <c r="C453" s="11" t="s">
        <v>360</v>
      </c>
      <c r="D453" s="21" t="s">
        <v>157</v>
      </c>
      <c r="E453" s="22" t="s">
        <v>158</v>
      </c>
      <c r="F453" s="57" t="n">
        <f aca="false">F454</f>
        <v>1900.8</v>
      </c>
      <c r="G453" s="57"/>
      <c r="H453" s="57"/>
    </row>
    <row r="454" customFormat="false" ht="24" hidden="false" customHeight="false" outlineLevel="0" collapsed="false">
      <c r="A454" s="10" t="s">
        <v>72</v>
      </c>
      <c r="B454" s="10" t="s">
        <v>21</v>
      </c>
      <c r="C454" s="11" t="s">
        <v>360</v>
      </c>
      <c r="D454" s="10" t="n">
        <v>612</v>
      </c>
      <c r="E454" s="19" t="s">
        <v>300</v>
      </c>
      <c r="F454" s="57" t="n">
        <v>1900.8</v>
      </c>
      <c r="G454" s="57"/>
      <c r="H454" s="57"/>
    </row>
    <row r="455" customFormat="false" ht="36" hidden="false" customHeight="false" outlineLevel="0" collapsed="false">
      <c r="A455" s="10" t="s">
        <v>72</v>
      </c>
      <c r="B455" s="10" t="s">
        <v>21</v>
      </c>
      <c r="C455" s="11" t="s">
        <v>362</v>
      </c>
      <c r="D455" s="10"/>
      <c r="E455" s="19" t="s">
        <v>363</v>
      </c>
      <c r="F455" s="57" t="n">
        <f aca="false">F456</f>
        <v>5078</v>
      </c>
      <c r="G455" s="57" t="n">
        <f aca="false">G456</f>
        <v>5078</v>
      </c>
      <c r="H455" s="57" t="n">
        <f aca="false">H456</f>
        <v>5078</v>
      </c>
    </row>
    <row r="456" customFormat="false" ht="48" hidden="false" customHeight="false" outlineLevel="0" collapsed="false">
      <c r="A456" s="10" t="s">
        <v>72</v>
      </c>
      <c r="B456" s="10" t="s">
        <v>21</v>
      </c>
      <c r="C456" s="11" t="s">
        <v>362</v>
      </c>
      <c r="D456" s="21" t="s">
        <v>157</v>
      </c>
      <c r="E456" s="22" t="s">
        <v>158</v>
      </c>
      <c r="F456" s="57" t="n">
        <f aca="false">F457</f>
        <v>5078</v>
      </c>
      <c r="G456" s="57" t="n">
        <f aca="false">G457</f>
        <v>5078</v>
      </c>
      <c r="H456" s="57" t="n">
        <f aca="false">H457</f>
        <v>5078</v>
      </c>
    </row>
    <row r="457" customFormat="false" ht="24" hidden="false" customHeight="false" outlineLevel="0" collapsed="false">
      <c r="A457" s="10" t="s">
        <v>72</v>
      </c>
      <c r="B457" s="10" t="s">
        <v>21</v>
      </c>
      <c r="C457" s="11" t="s">
        <v>362</v>
      </c>
      <c r="D457" s="10" t="n">
        <v>612</v>
      </c>
      <c r="E457" s="19" t="s">
        <v>300</v>
      </c>
      <c r="F457" s="57" t="n">
        <v>5078</v>
      </c>
      <c r="G457" s="57" t="n">
        <v>5078</v>
      </c>
      <c r="H457" s="57" t="n">
        <v>5078</v>
      </c>
    </row>
    <row r="458" customFormat="false" ht="48" hidden="false" customHeight="false" outlineLevel="0" collapsed="false">
      <c r="A458" s="10" t="s">
        <v>72</v>
      </c>
      <c r="B458" s="10" t="s">
        <v>21</v>
      </c>
      <c r="C458" s="11" t="s">
        <v>364</v>
      </c>
      <c r="D458" s="10"/>
      <c r="E458" s="19" t="s">
        <v>365</v>
      </c>
      <c r="F458" s="57" t="n">
        <f aca="false">F459+F462</f>
        <v>322</v>
      </c>
      <c r="G458" s="57"/>
      <c r="H458" s="57"/>
    </row>
    <row r="459" customFormat="false" ht="72" hidden="false" customHeight="false" outlineLevel="0" collapsed="false">
      <c r="A459" s="10" t="s">
        <v>72</v>
      </c>
      <c r="B459" s="10" t="s">
        <v>21</v>
      </c>
      <c r="C459" s="11" t="s">
        <v>366</v>
      </c>
      <c r="D459" s="10"/>
      <c r="E459" s="19" t="s">
        <v>367</v>
      </c>
      <c r="F459" s="57" t="n">
        <f aca="false">F460</f>
        <v>289.8</v>
      </c>
      <c r="G459" s="57"/>
      <c r="H459" s="57"/>
    </row>
    <row r="460" customFormat="false" ht="48" hidden="false" customHeight="false" outlineLevel="0" collapsed="false">
      <c r="A460" s="10" t="s">
        <v>72</v>
      </c>
      <c r="B460" s="10" t="s">
        <v>21</v>
      </c>
      <c r="C460" s="11" t="s">
        <v>366</v>
      </c>
      <c r="D460" s="21" t="s">
        <v>157</v>
      </c>
      <c r="E460" s="22" t="s">
        <v>158</v>
      </c>
      <c r="F460" s="57" t="n">
        <f aca="false">F461</f>
        <v>289.8</v>
      </c>
      <c r="G460" s="57"/>
      <c r="H460" s="57"/>
    </row>
    <row r="461" customFormat="false" ht="24" hidden="false" customHeight="false" outlineLevel="0" collapsed="false">
      <c r="A461" s="10" t="s">
        <v>72</v>
      </c>
      <c r="B461" s="10" t="s">
        <v>21</v>
      </c>
      <c r="C461" s="11" t="s">
        <v>366</v>
      </c>
      <c r="D461" s="10" t="n">
        <v>612</v>
      </c>
      <c r="E461" s="19" t="s">
        <v>300</v>
      </c>
      <c r="F461" s="57" t="n">
        <v>289.8</v>
      </c>
      <c r="G461" s="57"/>
      <c r="H461" s="57"/>
    </row>
    <row r="462" customFormat="false" ht="84" hidden="false" customHeight="false" outlineLevel="0" collapsed="false">
      <c r="A462" s="10" t="s">
        <v>72</v>
      </c>
      <c r="B462" s="10" t="s">
        <v>21</v>
      </c>
      <c r="C462" s="11" t="s">
        <v>368</v>
      </c>
      <c r="D462" s="10"/>
      <c r="E462" s="19" t="s">
        <v>369</v>
      </c>
      <c r="F462" s="57" t="n">
        <f aca="false">F463</f>
        <v>32.2</v>
      </c>
      <c r="G462" s="57"/>
      <c r="H462" s="57"/>
    </row>
    <row r="463" customFormat="false" ht="48" hidden="false" customHeight="false" outlineLevel="0" collapsed="false">
      <c r="A463" s="10" t="s">
        <v>72</v>
      </c>
      <c r="B463" s="10" t="s">
        <v>21</v>
      </c>
      <c r="C463" s="11" t="s">
        <v>368</v>
      </c>
      <c r="D463" s="21" t="s">
        <v>157</v>
      </c>
      <c r="E463" s="22" t="s">
        <v>158</v>
      </c>
      <c r="F463" s="57" t="n">
        <f aca="false">F464</f>
        <v>32.2</v>
      </c>
      <c r="G463" s="57"/>
      <c r="H463" s="57"/>
    </row>
    <row r="464" customFormat="false" ht="24" hidden="false" customHeight="false" outlineLevel="0" collapsed="false">
      <c r="A464" s="10" t="s">
        <v>72</v>
      </c>
      <c r="B464" s="10" t="s">
        <v>21</v>
      </c>
      <c r="C464" s="11" t="s">
        <v>368</v>
      </c>
      <c r="D464" s="10" t="n">
        <v>612</v>
      </c>
      <c r="E464" s="19" t="s">
        <v>300</v>
      </c>
      <c r="F464" s="57" t="n">
        <v>32.2</v>
      </c>
      <c r="G464" s="57"/>
      <c r="H464" s="57"/>
    </row>
    <row r="465" customFormat="false" ht="60" hidden="false" customHeight="false" outlineLevel="0" collapsed="false">
      <c r="A465" s="10" t="s">
        <v>72</v>
      </c>
      <c r="B465" s="10" t="s">
        <v>21</v>
      </c>
      <c r="C465" s="11" t="s">
        <v>370</v>
      </c>
      <c r="D465" s="10"/>
      <c r="E465" s="19" t="s">
        <v>371</v>
      </c>
      <c r="F465" s="57" t="n">
        <f aca="false">F469+F472+F475+F466+F478</f>
        <v>21815.8</v>
      </c>
      <c r="G465" s="57" t="n">
        <f aca="false">G469+G472+G475</f>
        <v>13205</v>
      </c>
      <c r="H465" s="57" t="n">
        <f aca="false">H469+H472+H475</f>
        <v>13205</v>
      </c>
    </row>
    <row r="466" customFormat="false" ht="60" hidden="false" customHeight="false" outlineLevel="0" collapsed="false">
      <c r="A466" s="10" t="s">
        <v>72</v>
      </c>
      <c r="B466" s="10" t="s">
        <v>21</v>
      </c>
      <c r="C466" s="11" t="s">
        <v>372</v>
      </c>
      <c r="D466" s="10"/>
      <c r="E466" s="19" t="s">
        <v>373</v>
      </c>
      <c r="F466" s="57" t="n">
        <f aca="false">F467</f>
        <v>7310.8</v>
      </c>
      <c r="G466" s="57"/>
      <c r="H466" s="57"/>
    </row>
    <row r="467" customFormat="false" ht="48" hidden="false" customHeight="false" outlineLevel="0" collapsed="false">
      <c r="A467" s="10" t="s">
        <v>72</v>
      </c>
      <c r="B467" s="10" t="s">
        <v>21</v>
      </c>
      <c r="C467" s="11" t="s">
        <v>372</v>
      </c>
      <c r="D467" s="21" t="s">
        <v>157</v>
      </c>
      <c r="E467" s="22" t="s">
        <v>158</v>
      </c>
      <c r="F467" s="57" t="n">
        <f aca="false">F468</f>
        <v>7310.8</v>
      </c>
      <c r="G467" s="57"/>
      <c r="H467" s="57"/>
    </row>
    <row r="468" customFormat="false" ht="72" hidden="false" customHeight="false" outlineLevel="0" collapsed="false">
      <c r="A468" s="10" t="s">
        <v>72</v>
      </c>
      <c r="B468" s="10" t="s">
        <v>21</v>
      </c>
      <c r="C468" s="11" t="s">
        <v>372</v>
      </c>
      <c r="D468" s="10" t="s">
        <v>295</v>
      </c>
      <c r="E468" s="19" t="s">
        <v>292</v>
      </c>
      <c r="F468" s="57" t="n">
        <v>7310.8</v>
      </c>
      <c r="G468" s="57"/>
      <c r="H468" s="57"/>
    </row>
    <row r="469" customFormat="false" ht="48" hidden="false" customHeight="false" outlineLevel="0" collapsed="false">
      <c r="A469" s="10" t="s">
        <v>72</v>
      </c>
      <c r="B469" s="10" t="s">
        <v>21</v>
      </c>
      <c r="C469" s="11" t="s">
        <v>374</v>
      </c>
      <c r="D469" s="10"/>
      <c r="E469" s="19" t="s">
        <v>375</v>
      </c>
      <c r="F469" s="57" t="n">
        <f aca="false">F470</f>
        <v>9280</v>
      </c>
      <c r="G469" s="57" t="n">
        <f aca="false">G470</f>
        <v>9280</v>
      </c>
      <c r="H469" s="57" t="n">
        <f aca="false">H470</f>
        <v>9280</v>
      </c>
    </row>
    <row r="470" customFormat="false" ht="48" hidden="false" customHeight="false" outlineLevel="0" collapsed="false">
      <c r="A470" s="10" t="s">
        <v>72</v>
      </c>
      <c r="B470" s="10" t="s">
        <v>21</v>
      </c>
      <c r="C470" s="11" t="s">
        <v>374</v>
      </c>
      <c r="D470" s="21" t="s">
        <v>157</v>
      </c>
      <c r="E470" s="22" t="s">
        <v>158</v>
      </c>
      <c r="F470" s="57" t="n">
        <f aca="false">F471</f>
        <v>9280</v>
      </c>
      <c r="G470" s="57" t="n">
        <f aca="false">G471</f>
        <v>9280</v>
      </c>
      <c r="H470" s="57" t="n">
        <f aca="false">H471</f>
        <v>9280</v>
      </c>
    </row>
    <row r="471" customFormat="false" ht="72" hidden="false" customHeight="false" outlineLevel="0" collapsed="false">
      <c r="A471" s="10" t="s">
        <v>72</v>
      </c>
      <c r="B471" s="10" t="s">
        <v>21</v>
      </c>
      <c r="C471" s="11" t="s">
        <v>374</v>
      </c>
      <c r="D471" s="10" t="s">
        <v>295</v>
      </c>
      <c r="E471" s="19" t="s">
        <v>292</v>
      </c>
      <c r="F471" s="57" t="n">
        <v>9280</v>
      </c>
      <c r="G471" s="57" t="n">
        <v>9280</v>
      </c>
      <c r="H471" s="57" t="n">
        <v>9280</v>
      </c>
    </row>
    <row r="472" customFormat="false" ht="36" hidden="false" customHeight="false" outlineLevel="0" collapsed="false">
      <c r="A472" s="10" t="s">
        <v>72</v>
      </c>
      <c r="B472" s="10" t="s">
        <v>21</v>
      </c>
      <c r="C472" s="11" t="s">
        <v>376</v>
      </c>
      <c r="D472" s="10"/>
      <c r="E472" s="19" t="s">
        <v>377</v>
      </c>
      <c r="F472" s="57" t="n">
        <f aca="false">F473</f>
        <v>3199</v>
      </c>
      <c r="G472" s="57" t="n">
        <f aca="false">G473</f>
        <v>3199</v>
      </c>
      <c r="H472" s="57" t="n">
        <f aca="false">H473</f>
        <v>3199</v>
      </c>
    </row>
    <row r="473" customFormat="false" ht="48" hidden="false" customHeight="false" outlineLevel="0" collapsed="false">
      <c r="A473" s="10" t="s">
        <v>72</v>
      </c>
      <c r="B473" s="10" t="s">
        <v>21</v>
      </c>
      <c r="C473" s="11" t="s">
        <v>376</v>
      </c>
      <c r="D473" s="21" t="s">
        <v>157</v>
      </c>
      <c r="E473" s="22" t="s">
        <v>158</v>
      </c>
      <c r="F473" s="57" t="n">
        <f aca="false">F474</f>
        <v>3199</v>
      </c>
      <c r="G473" s="57" t="n">
        <f aca="false">G474</f>
        <v>3199</v>
      </c>
      <c r="H473" s="57" t="n">
        <f aca="false">H474</f>
        <v>3199</v>
      </c>
    </row>
    <row r="474" customFormat="false" ht="48" hidden="false" customHeight="false" outlineLevel="0" collapsed="false">
      <c r="A474" s="10" t="s">
        <v>72</v>
      </c>
      <c r="B474" s="10" t="s">
        <v>21</v>
      </c>
      <c r="C474" s="11" t="s">
        <v>376</v>
      </c>
      <c r="D474" s="10" t="s">
        <v>295</v>
      </c>
      <c r="E474" s="19" t="s">
        <v>378</v>
      </c>
      <c r="F474" s="57" t="n">
        <v>3199</v>
      </c>
      <c r="G474" s="57" t="n">
        <v>3199</v>
      </c>
      <c r="H474" s="57" t="n">
        <v>3199</v>
      </c>
    </row>
    <row r="475" customFormat="false" ht="36" hidden="false" customHeight="false" outlineLevel="0" collapsed="false">
      <c r="A475" s="10" t="s">
        <v>72</v>
      </c>
      <c r="B475" s="10" t="s">
        <v>21</v>
      </c>
      <c r="C475" s="11" t="s">
        <v>379</v>
      </c>
      <c r="D475" s="10"/>
      <c r="E475" s="19" t="s">
        <v>380</v>
      </c>
      <c r="F475" s="57" t="n">
        <f aca="false">F476</f>
        <v>726</v>
      </c>
      <c r="G475" s="57" t="n">
        <f aca="false">G476</f>
        <v>726</v>
      </c>
      <c r="H475" s="57" t="n">
        <f aca="false">H476</f>
        <v>726</v>
      </c>
    </row>
    <row r="476" customFormat="false" ht="48" hidden="false" customHeight="false" outlineLevel="0" collapsed="false">
      <c r="A476" s="10" t="s">
        <v>72</v>
      </c>
      <c r="B476" s="10" t="s">
        <v>21</v>
      </c>
      <c r="C476" s="11" t="s">
        <v>379</v>
      </c>
      <c r="D476" s="21" t="s">
        <v>157</v>
      </c>
      <c r="E476" s="22" t="s">
        <v>158</v>
      </c>
      <c r="F476" s="57" t="n">
        <f aca="false">F477</f>
        <v>726</v>
      </c>
      <c r="G476" s="57" t="n">
        <f aca="false">G477</f>
        <v>726</v>
      </c>
      <c r="H476" s="57" t="n">
        <f aca="false">H477</f>
        <v>726</v>
      </c>
    </row>
    <row r="477" customFormat="false" ht="48" hidden="false" customHeight="false" outlineLevel="0" collapsed="false">
      <c r="A477" s="10" t="s">
        <v>72</v>
      </c>
      <c r="B477" s="10" t="s">
        <v>21</v>
      </c>
      <c r="C477" s="11" t="s">
        <v>379</v>
      </c>
      <c r="D477" s="10" t="s">
        <v>295</v>
      </c>
      <c r="E477" s="19" t="s">
        <v>378</v>
      </c>
      <c r="F477" s="57" t="n">
        <v>726</v>
      </c>
      <c r="G477" s="57" t="n">
        <v>726</v>
      </c>
      <c r="H477" s="57" t="n">
        <v>726</v>
      </c>
    </row>
    <row r="478" customFormat="false" ht="60" hidden="false" customHeight="false" outlineLevel="0" collapsed="false">
      <c r="A478" s="10" t="s">
        <v>72</v>
      </c>
      <c r="B478" s="10" t="s">
        <v>21</v>
      </c>
      <c r="C478" s="11" t="s">
        <v>381</v>
      </c>
      <c r="D478" s="10"/>
      <c r="E478" s="19" t="s">
        <v>382</v>
      </c>
      <c r="F478" s="57" t="n">
        <f aca="false">F479</f>
        <v>1300</v>
      </c>
      <c r="G478" s="57"/>
      <c r="H478" s="57"/>
    </row>
    <row r="479" customFormat="false" ht="48" hidden="false" customHeight="false" outlineLevel="0" collapsed="false">
      <c r="A479" s="10" t="s">
        <v>72</v>
      </c>
      <c r="B479" s="10" t="s">
        <v>21</v>
      </c>
      <c r="C479" s="11" t="s">
        <v>381</v>
      </c>
      <c r="D479" s="21" t="s">
        <v>157</v>
      </c>
      <c r="E479" s="22" t="s">
        <v>158</v>
      </c>
      <c r="F479" s="57" t="n">
        <f aca="false">F480</f>
        <v>1300</v>
      </c>
      <c r="G479" s="57"/>
      <c r="H479" s="57"/>
    </row>
    <row r="480" customFormat="false" ht="24" hidden="false" customHeight="false" outlineLevel="0" collapsed="false">
      <c r="A480" s="10" t="s">
        <v>72</v>
      </c>
      <c r="B480" s="10" t="s">
        <v>21</v>
      </c>
      <c r="C480" s="11" t="s">
        <v>381</v>
      </c>
      <c r="D480" s="10" t="n">
        <v>612</v>
      </c>
      <c r="E480" s="19" t="s">
        <v>300</v>
      </c>
      <c r="F480" s="57" t="n">
        <v>1300</v>
      </c>
      <c r="G480" s="57"/>
      <c r="H480" s="57"/>
    </row>
    <row r="481" customFormat="false" ht="36" hidden="false" customHeight="false" outlineLevel="0" collapsed="false">
      <c r="A481" s="11" t="s">
        <v>72</v>
      </c>
      <c r="B481" s="11" t="s">
        <v>21</v>
      </c>
      <c r="C481" s="11" t="s">
        <v>87</v>
      </c>
      <c r="D481" s="10"/>
      <c r="E481" s="19" t="s">
        <v>88</v>
      </c>
      <c r="F481" s="57" t="n">
        <f aca="false">F482</f>
        <v>181.5</v>
      </c>
      <c r="G481" s="57" t="n">
        <f aca="false">G482</f>
        <v>1090</v>
      </c>
      <c r="H481" s="57" t="n">
        <f aca="false">H482</f>
        <v>1090</v>
      </c>
    </row>
    <row r="482" customFormat="false" ht="72" hidden="false" customHeight="false" outlineLevel="0" collapsed="false">
      <c r="A482" s="11" t="s">
        <v>72</v>
      </c>
      <c r="B482" s="11" t="s">
        <v>21</v>
      </c>
      <c r="C482" s="11" t="s">
        <v>383</v>
      </c>
      <c r="D482" s="10"/>
      <c r="E482" s="19" t="s">
        <v>384</v>
      </c>
      <c r="F482" s="57" t="n">
        <f aca="false">F483</f>
        <v>181.5</v>
      </c>
      <c r="G482" s="57" t="n">
        <f aca="false">G483</f>
        <v>1090</v>
      </c>
      <c r="H482" s="57" t="n">
        <f aca="false">H483</f>
        <v>1090</v>
      </c>
    </row>
    <row r="483" customFormat="false" ht="60" hidden="false" customHeight="false" outlineLevel="0" collapsed="false">
      <c r="A483" s="11" t="s">
        <v>72</v>
      </c>
      <c r="B483" s="11" t="s">
        <v>21</v>
      </c>
      <c r="C483" s="11" t="s">
        <v>385</v>
      </c>
      <c r="D483" s="10"/>
      <c r="E483" s="19" t="s">
        <v>386</v>
      </c>
      <c r="F483" s="57" t="n">
        <f aca="false">F484+F487</f>
        <v>181.5</v>
      </c>
      <c r="G483" s="57" t="n">
        <f aca="false">G484+G487</f>
        <v>1090</v>
      </c>
      <c r="H483" s="57" t="n">
        <f aca="false">H484+H487</f>
        <v>1090</v>
      </c>
    </row>
    <row r="484" customFormat="false" ht="48" hidden="false" customHeight="false" outlineLevel="0" collapsed="false">
      <c r="A484" s="11" t="s">
        <v>72</v>
      </c>
      <c r="B484" s="11" t="s">
        <v>21</v>
      </c>
      <c r="C484" s="11" t="s">
        <v>387</v>
      </c>
      <c r="D484" s="10"/>
      <c r="E484" s="19" t="s">
        <v>388</v>
      </c>
      <c r="F484" s="57" t="n">
        <f aca="false">F485</f>
        <v>181.5</v>
      </c>
      <c r="G484" s="57" t="n">
        <f aca="false">G485</f>
        <v>190</v>
      </c>
      <c r="H484" s="57" t="n">
        <f aca="false">H485</f>
        <v>190</v>
      </c>
    </row>
    <row r="485" customFormat="false" ht="48" hidden="false" customHeight="false" outlineLevel="0" collapsed="false">
      <c r="A485" s="11" t="s">
        <v>72</v>
      </c>
      <c r="B485" s="11" t="s">
        <v>21</v>
      </c>
      <c r="C485" s="11" t="s">
        <v>387</v>
      </c>
      <c r="D485" s="21" t="s">
        <v>157</v>
      </c>
      <c r="E485" s="22" t="s">
        <v>158</v>
      </c>
      <c r="F485" s="57" t="n">
        <f aca="false">F486</f>
        <v>181.5</v>
      </c>
      <c r="G485" s="57" t="n">
        <f aca="false">G486</f>
        <v>190</v>
      </c>
      <c r="H485" s="57" t="n">
        <f aca="false">H486</f>
        <v>190</v>
      </c>
    </row>
    <row r="486" customFormat="false" ht="24" hidden="false" customHeight="false" outlineLevel="0" collapsed="false">
      <c r="A486" s="11" t="s">
        <v>72</v>
      </c>
      <c r="B486" s="11" t="s">
        <v>21</v>
      </c>
      <c r="C486" s="11" t="s">
        <v>387</v>
      </c>
      <c r="D486" s="10" t="n">
        <v>612</v>
      </c>
      <c r="E486" s="19" t="s">
        <v>300</v>
      </c>
      <c r="F486" s="57" t="n">
        <v>181.5</v>
      </c>
      <c r="G486" s="57" t="n">
        <v>190</v>
      </c>
      <c r="H486" s="57" t="n">
        <v>190</v>
      </c>
    </row>
    <row r="487" customFormat="false" ht="60" hidden="false" customHeight="false" outlineLevel="0" collapsed="false">
      <c r="A487" s="11" t="s">
        <v>72</v>
      </c>
      <c r="B487" s="11" t="s">
        <v>21</v>
      </c>
      <c r="C487" s="11" t="s">
        <v>389</v>
      </c>
      <c r="D487" s="10"/>
      <c r="E487" s="19" t="s">
        <v>390</v>
      </c>
      <c r="F487" s="57" t="n">
        <f aca="false">F488</f>
        <v>0</v>
      </c>
      <c r="G487" s="57" t="n">
        <f aca="false">G488</f>
        <v>900</v>
      </c>
      <c r="H487" s="57" t="n">
        <f aca="false">H488</f>
        <v>900</v>
      </c>
    </row>
    <row r="488" customFormat="false" ht="48" hidden="false" customHeight="false" outlineLevel="0" collapsed="false">
      <c r="A488" s="11" t="s">
        <v>72</v>
      </c>
      <c r="B488" s="11" t="s">
        <v>21</v>
      </c>
      <c r="C488" s="11" t="s">
        <v>389</v>
      </c>
      <c r="D488" s="21" t="s">
        <v>157</v>
      </c>
      <c r="E488" s="22" t="s">
        <v>158</v>
      </c>
      <c r="F488" s="57" t="n">
        <f aca="false">F489</f>
        <v>0</v>
      </c>
      <c r="G488" s="57" t="n">
        <f aca="false">G489</f>
        <v>900</v>
      </c>
      <c r="H488" s="57" t="n">
        <f aca="false">H489</f>
        <v>900</v>
      </c>
    </row>
    <row r="489" customFormat="false" ht="24" hidden="false" customHeight="false" outlineLevel="0" collapsed="false">
      <c r="A489" s="11" t="s">
        <v>72</v>
      </c>
      <c r="B489" s="11" t="s">
        <v>21</v>
      </c>
      <c r="C489" s="11" t="s">
        <v>389</v>
      </c>
      <c r="D489" s="10" t="n">
        <v>612</v>
      </c>
      <c r="E489" s="19" t="s">
        <v>300</v>
      </c>
      <c r="F489" s="57"/>
      <c r="G489" s="57" t="n">
        <v>900</v>
      </c>
      <c r="H489" s="57" t="n">
        <v>900</v>
      </c>
    </row>
    <row r="490" customFormat="false" ht="36" hidden="false" customHeight="false" outlineLevel="0" collapsed="false">
      <c r="A490" s="10" t="s">
        <v>72</v>
      </c>
      <c r="B490" s="10" t="s">
        <v>21</v>
      </c>
      <c r="C490" s="11" t="s">
        <v>127</v>
      </c>
      <c r="D490" s="10"/>
      <c r="E490" s="19" t="s">
        <v>128</v>
      </c>
      <c r="F490" s="57" t="n">
        <f aca="false">F491</f>
        <v>2848.09</v>
      </c>
      <c r="G490" s="57"/>
      <c r="H490" s="57"/>
    </row>
    <row r="491" customFormat="false" ht="60" hidden="false" customHeight="false" outlineLevel="0" collapsed="false">
      <c r="A491" s="10" t="s">
        <v>72</v>
      </c>
      <c r="B491" s="10" t="s">
        <v>21</v>
      </c>
      <c r="C491" s="48" t="s">
        <v>141</v>
      </c>
      <c r="D491" s="10"/>
      <c r="E491" s="32" t="s">
        <v>319</v>
      </c>
      <c r="F491" s="57" t="n">
        <f aca="false">F492</f>
        <v>2848.09</v>
      </c>
      <c r="G491" s="57"/>
      <c r="H491" s="57"/>
    </row>
    <row r="492" customFormat="false" ht="48" hidden="false" customHeight="false" outlineLevel="0" collapsed="false">
      <c r="A492" s="10" t="s">
        <v>72</v>
      </c>
      <c r="B492" s="10" t="s">
        <v>21</v>
      </c>
      <c r="C492" s="11" t="s">
        <v>320</v>
      </c>
      <c r="D492" s="10"/>
      <c r="E492" s="19" t="s">
        <v>321</v>
      </c>
      <c r="F492" s="57" t="n">
        <f aca="false">F493+F496+F499</f>
        <v>2848.09</v>
      </c>
      <c r="G492" s="57"/>
      <c r="H492" s="57"/>
    </row>
    <row r="493" customFormat="false" ht="48" hidden="false" customHeight="false" outlineLevel="0" collapsed="false">
      <c r="A493" s="10" t="s">
        <v>72</v>
      </c>
      <c r="B493" s="10" t="s">
        <v>21</v>
      </c>
      <c r="C493" s="11" t="s">
        <v>391</v>
      </c>
      <c r="D493" s="10"/>
      <c r="E493" s="19" t="s">
        <v>392</v>
      </c>
      <c r="F493" s="57" t="n">
        <f aca="false">F494</f>
        <v>87</v>
      </c>
      <c r="G493" s="57"/>
      <c r="H493" s="57"/>
    </row>
    <row r="494" customFormat="false" ht="48" hidden="false" customHeight="false" outlineLevel="0" collapsed="false">
      <c r="A494" s="10" t="s">
        <v>72</v>
      </c>
      <c r="B494" s="10" t="s">
        <v>21</v>
      </c>
      <c r="C494" s="11" t="s">
        <v>391</v>
      </c>
      <c r="D494" s="21" t="s">
        <v>157</v>
      </c>
      <c r="E494" s="22" t="s">
        <v>158</v>
      </c>
      <c r="F494" s="57" t="n">
        <f aca="false">F495</f>
        <v>87</v>
      </c>
      <c r="G494" s="57"/>
      <c r="H494" s="57"/>
    </row>
    <row r="495" customFormat="false" ht="24" hidden="false" customHeight="false" outlineLevel="0" collapsed="false">
      <c r="A495" s="10" t="s">
        <v>72</v>
      </c>
      <c r="B495" s="10" t="s">
        <v>21</v>
      </c>
      <c r="C495" s="11" t="s">
        <v>391</v>
      </c>
      <c r="D495" s="10" t="n">
        <v>612</v>
      </c>
      <c r="E495" s="19" t="s">
        <v>300</v>
      </c>
      <c r="F495" s="57" t="n">
        <v>87</v>
      </c>
      <c r="G495" s="57"/>
      <c r="H495" s="57"/>
    </row>
    <row r="496" customFormat="false" ht="48" hidden="false" customHeight="false" outlineLevel="0" collapsed="false">
      <c r="A496" s="10" t="s">
        <v>72</v>
      </c>
      <c r="B496" s="10" t="s">
        <v>21</v>
      </c>
      <c r="C496" s="11" t="s">
        <v>393</v>
      </c>
      <c r="D496" s="10"/>
      <c r="E496" s="19" t="s">
        <v>394</v>
      </c>
      <c r="F496" s="57" t="n">
        <f aca="false">F497</f>
        <v>105</v>
      </c>
      <c r="G496" s="57"/>
      <c r="H496" s="57"/>
    </row>
    <row r="497" customFormat="false" ht="48" hidden="false" customHeight="false" outlineLevel="0" collapsed="false">
      <c r="A497" s="10" t="s">
        <v>72</v>
      </c>
      <c r="B497" s="10" t="s">
        <v>21</v>
      </c>
      <c r="C497" s="11" t="s">
        <v>393</v>
      </c>
      <c r="D497" s="21" t="s">
        <v>157</v>
      </c>
      <c r="E497" s="22" t="s">
        <v>158</v>
      </c>
      <c r="F497" s="57" t="n">
        <f aca="false">F498</f>
        <v>105</v>
      </c>
      <c r="G497" s="57"/>
      <c r="H497" s="57"/>
    </row>
    <row r="498" customFormat="false" ht="24" hidden="false" customHeight="false" outlineLevel="0" collapsed="false">
      <c r="A498" s="10" t="s">
        <v>72</v>
      </c>
      <c r="B498" s="10" t="s">
        <v>21</v>
      </c>
      <c r="C498" s="11" t="s">
        <v>393</v>
      </c>
      <c r="D498" s="10" t="n">
        <v>612</v>
      </c>
      <c r="E498" s="19" t="s">
        <v>300</v>
      </c>
      <c r="F498" s="57" t="n">
        <v>105</v>
      </c>
      <c r="G498" s="57"/>
      <c r="H498" s="57"/>
    </row>
    <row r="499" customFormat="false" ht="48" hidden="false" customHeight="false" outlineLevel="0" collapsed="false">
      <c r="A499" s="10" t="s">
        <v>72</v>
      </c>
      <c r="B499" s="10" t="s">
        <v>21</v>
      </c>
      <c r="C499" s="11" t="s">
        <v>395</v>
      </c>
      <c r="D499" s="10"/>
      <c r="E499" s="19" t="s">
        <v>396</v>
      </c>
      <c r="F499" s="57" t="n">
        <f aca="false">F500</f>
        <v>2656.09</v>
      </c>
      <c r="G499" s="57"/>
      <c r="H499" s="57"/>
    </row>
    <row r="500" customFormat="false" ht="48" hidden="false" customHeight="false" outlineLevel="0" collapsed="false">
      <c r="A500" s="10" t="s">
        <v>72</v>
      </c>
      <c r="B500" s="10" t="s">
        <v>21</v>
      </c>
      <c r="C500" s="11" t="s">
        <v>395</v>
      </c>
      <c r="D500" s="21" t="s">
        <v>157</v>
      </c>
      <c r="E500" s="22" t="s">
        <v>158</v>
      </c>
      <c r="F500" s="57" t="n">
        <f aca="false">F501</f>
        <v>2656.09</v>
      </c>
      <c r="G500" s="57"/>
      <c r="H500" s="57"/>
    </row>
    <row r="501" customFormat="false" ht="24" hidden="false" customHeight="false" outlineLevel="0" collapsed="false">
      <c r="A501" s="10" t="s">
        <v>72</v>
      </c>
      <c r="B501" s="10" t="s">
        <v>21</v>
      </c>
      <c r="C501" s="11" t="s">
        <v>395</v>
      </c>
      <c r="D501" s="10" t="n">
        <v>612</v>
      </c>
      <c r="E501" s="19" t="s">
        <v>300</v>
      </c>
      <c r="F501" s="57" t="n">
        <v>2656.09</v>
      </c>
      <c r="G501" s="57"/>
      <c r="H501" s="57"/>
    </row>
    <row r="502" customFormat="false" ht="12" hidden="false" customHeight="false" outlineLevel="0" collapsed="false">
      <c r="A502" s="16" t="s">
        <v>72</v>
      </c>
      <c r="B502" s="16" t="s">
        <v>36</v>
      </c>
      <c r="C502" s="16"/>
      <c r="D502" s="9"/>
      <c r="E502" s="19" t="s">
        <v>397</v>
      </c>
      <c r="F502" s="60" t="n">
        <f aca="false">F503+F540+F582+F574</f>
        <v>118694.428</v>
      </c>
      <c r="G502" s="60" t="n">
        <f aca="false">G503+G540+G582+G574</f>
        <v>102170</v>
      </c>
      <c r="H502" s="60" t="n">
        <f aca="false">H503+H540+H582+H574</f>
        <v>102360</v>
      </c>
    </row>
    <row r="503" customFormat="false" ht="24" hidden="false" customHeight="false" outlineLevel="0" collapsed="false">
      <c r="A503" s="11" t="s">
        <v>72</v>
      </c>
      <c r="B503" s="11" t="s">
        <v>36</v>
      </c>
      <c r="C503" s="11" t="s">
        <v>283</v>
      </c>
      <c r="D503" s="10"/>
      <c r="E503" s="19" t="s">
        <v>284</v>
      </c>
      <c r="F503" s="57" t="n">
        <f aca="false">F504</f>
        <v>86002.308</v>
      </c>
      <c r="G503" s="57" t="n">
        <f aca="false">G504</f>
        <v>76226</v>
      </c>
      <c r="H503" s="57" t="n">
        <f aca="false">H504</f>
        <v>76226</v>
      </c>
    </row>
    <row r="504" customFormat="false" ht="24" hidden="false" customHeight="false" outlineLevel="0" collapsed="false">
      <c r="A504" s="11" t="s">
        <v>72</v>
      </c>
      <c r="B504" s="11" t="s">
        <v>36</v>
      </c>
      <c r="C504" s="11" t="s">
        <v>398</v>
      </c>
      <c r="D504" s="10"/>
      <c r="E504" s="19" t="s">
        <v>399</v>
      </c>
      <c r="F504" s="57" t="n">
        <f aca="false">F505+F536</f>
        <v>86002.308</v>
      </c>
      <c r="G504" s="57" t="n">
        <f aca="false">G505+G536</f>
        <v>76226</v>
      </c>
      <c r="H504" s="57" t="n">
        <f aca="false">H505+H536</f>
        <v>76226</v>
      </c>
    </row>
    <row r="505" customFormat="false" ht="60" hidden="false" customHeight="false" outlineLevel="0" collapsed="false">
      <c r="A505" s="11" t="s">
        <v>72</v>
      </c>
      <c r="B505" s="11" t="s">
        <v>36</v>
      </c>
      <c r="C505" s="11" t="s">
        <v>400</v>
      </c>
      <c r="D505" s="10"/>
      <c r="E505" s="19" t="s">
        <v>401</v>
      </c>
      <c r="F505" s="57" t="n">
        <f aca="false">F506+F509+F512+F518+F515+F521+F524+F527+F530+F533</f>
        <v>85240.308</v>
      </c>
      <c r="G505" s="57" t="n">
        <f aca="false">G506+G509</f>
        <v>75464</v>
      </c>
      <c r="H505" s="57" t="n">
        <f aca="false">H506+H509</f>
        <v>75464</v>
      </c>
    </row>
    <row r="506" customFormat="false" ht="24" hidden="false" customHeight="false" outlineLevel="0" collapsed="false">
      <c r="A506" s="11" t="s">
        <v>72</v>
      </c>
      <c r="B506" s="11" t="s">
        <v>36</v>
      </c>
      <c r="C506" s="11" t="s">
        <v>402</v>
      </c>
      <c r="D506" s="10"/>
      <c r="E506" s="19" t="s">
        <v>403</v>
      </c>
      <c r="F506" s="57" t="n">
        <f aca="false">F507</f>
        <v>72085.8</v>
      </c>
      <c r="G506" s="57" t="n">
        <f aca="false">G507</f>
        <v>72464</v>
      </c>
      <c r="H506" s="57" t="n">
        <f aca="false">H507</f>
        <v>72464</v>
      </c>
    </row>
    <row r="507" customFormat="false" ht="48" hidden="false" customHeight="false" outlineLevel="0" collapsed="false">
      <c r="A507" s="11" t="s">
        <v>72</v>
      </c>
      <c r="B507" s="11" t="s">
        <v>36</v>
      </c>
      <c r="C507" s="11" t="s">
        <v>402</v>
      </c>
      <c r="D507" s="21" t="s">
        <v>157</v>
      </c>
      <c r="E507" s="22" t="s">
        <v>158</v>
      </c>
      <c r="F507" s="57" t="n">
        <f aca="false">F508</f>
        <v>72085.8</v>
      </c>
      <c r="G507" s="57" t="n">
        <f aca="false">G508</f>
        <v>72464</v>
      </c>
      <c r="H507" s="57" t="n">
        <f aca="false">H508</f>
        <v>72464</v>
      </c>
    </row>
    <row r="508" customFormat="false" ht="72" hidden="false" customHeight="false" outlineLevel="0" collapsed="false">
      <c r="A508" s="11" t="s">
        <v>72</v>
      </c>
      <c r="B508" s="11" t="s">
        <v>36</v>
      </c>
      <c r="C508" s="11" t="s">
        <v>402</v>
      </c>
      <c r="D508" s="10" t="s">
        <v>295</v>
      </c>
      <c r="E508" s="19" t="s">
        <v>292</v>
      </c>
      <c r="F508" s="57" t="n">
        <v>72085.8</v>
      </c>
      <c r="G508" s="57" t="n">
        <v>72464</v>
      </c>
      <c r="H508" s="57" t="n">
        <v>72464</v>
      </c>
    </row>
    <row r="509" customFormat="false" ht="48" hidden="false" customHeight="false" outlineLevel="0" collapsed="false">
      <c r="A509" s="11" t="s">
        <v>72</v>
      </c>
      <c r="B509" s="11" t="s">
        <v>36</v>
      </c>
      <c r="C509" s="11" t="s">
        <v>404</v>
      </c>
      <c r="D509" s="10"/>
      <c r="E509" s="19" t="s">
        <v>405</v>
      </c>
      <c r="F509" s="57" t="n">
        <f aca="false">F510</f>
        <v>1729.577</v>
      </c>
      <c r="G509" s="57" t="n">
        <f aca="false">G510</f>
        <v>3000</v>
      </c>
      <c r="H509" s="57" t="n">
        <f aca="false">H510</f>
        <v>3000</v>
      </c>
    </row>
    <row r="510" customFormat="false" ht="48" hidden="false" customHeight="false" outlineLevel="0" collapsed="false">
      <c r="A510" s="11" t="s">
        <v>72</v>
      </c>
      <c r="B510" s="11" t="s">
        <v>36</v>
      </c>
      <c r="C510" s="11" t="s">
        <v>404</v>
      </c>
      <c r="D510" s="21" t="s">
        <v>157</v>
      </c>
      <c r="E510" s="22" t="s">
        <v>158</v>
      </c>
      <c r="F510" s="57" t="n">
        <f aca="false">F511</f>
        <v>1729.577</v>
      </c>
      <c r="G510" s="57" t="n">
        <f aca="false">G511</f>
        <v>3000</v>
      </c>
      <c r="H510" s="57" t="n">
        <v>3000</v>
      </c>
    </row>
    <row r="511" customFormat="false" ht="24" hidden="false" customHeight="false" outlineLevel="0" collapsed="false">
      <c r="A511" s="11" t="s">
        <v>72</v>
      </c>
      <c r="B511" s="11" t="s">
        <v>36</v>
      </c>
      <c r="C511" s="11" t="s">
        <v>404</v>
      </c>
      <c r="D511" s="10" t="n">
        <v>612</v>
      </c>
      <c r="E511" s="19" t="s">
        <v>300</v>
      </c>
      <c r="F511" s="57" t="n">
        <v>1729.577</v>
      </c>
      <c r="G511" s="57" t="n">
        <v>3000</v>
      </c>
      <c r="H511" s="57" t="n">
        <v>3000</v>
      </c>
    </row>
    <row r="512" customFormat="false" ht="48" hidden="false" customHeight="false" outlineLevel="0" collapsed="false">
      <c r="A512" s="11" t="s">
        <v>72</v>
      </c>
      <c r="B512" s="11" t="s">
        <v>36</v>
      </c>
      <c r="C512" s="11" t="s">
        <v>406</v>
      </c>
      <c r="D512" s="10"/>
      <c r="E512" s="19" t="s">
        <v>407</v>
      </c>
      <c r="F512" s="57" t="n">
        <f aca="false">F513</f>
        <v>1445.331</v>
      </c>
      <c r="G512" s="57"/>
      <c r="H512" s="57"/>
    </row>
    <row r="513" customFormat="false" ht="48" hidden="false" customHeight="false" outlineLevel="0" collapsed="false">
      <c r="A513" s="11" t="s">
        <v>72</v>
      </c>
      <c r="B513" s="11" t="s">
        <v>36</v>
      </c>
      <c r="C513" s="11" t="s">
        <v>406</v>
      </c>
      <c r="D513" s="21" t="s">
        <v>157</v>
      </c>
      <c r="E513" s="22" t="s">
        <v>158</v>
      </c>
      <c r="F513" s="57" t="n">
        <f aca="false">F514</f>
        <v>1445.331</v>
      </c>
      <c r="G513" s="57"/>
      <c r="H513" s="57"/>
    </row>
    <row r="514" customFormat="false" ht="24" hidden="false" customHeight="false" outlineLevel="0" collapsed="false">
      <c r="A514" s="11" t="s">
        <v>72</v>
      </c>
      <c r="B514" s="11" t="s">
        <v>36</v>
      </c>
      <c r="C514" s="11" t="s">
        <v>406</v>
      </c>
      <c r="D514" s="10" t="n">
        <v>612</v>
      </c>
      <c r="E514" s="19" t="s">
        <v>300</v>
      </c>
      <c r="F514" s="57" t="n">
        <v>1445.331</v>
      </c>
      <c r="G514" s="57"/>
      <c r="H514" s="57"/>
    </row>
    <row r="515" customFormat="false" ht="36" hidden="false" customHeight="false" outlineLevel="0" collapsed="false">
      <c r="A515" s="11" t="s">
        <v>72</v>
      </c>
      <c r="B515" s="11" t="s">
        <v>36</v>
      </c>
      <c r="C515" s="11" t="s">
        <v>408</v>
      </c>
      <c r="D515" s="10"/>
      <c r="E515" s="19" t="s">
        <v>409</v>
      </c>
      <c r="F515" s="57" t="n">
        <f aca="false">F516</f>
        <v>147.6</v>
      </c>
      <c r="G515" s="57"/>
      <c r="H515" s="57"/>
    </row>
    <row r="516" customFormat="false" ht="48" hidden="false" customHeight="false" outlineLevel="0" collapsed="false">
      <c r="A516" s="11" t="s">
        <v>72</v>
      </c>
      <c r="B516" s="11" t="s">
        <v>36</v>
      </c>
      <c r="C516" s="11" t="s">
        <v>408</v>
      </c>
      <c r="D516" s="21" t="s">
        <v>157</v>
      </c>
      <c r="E516" s="22" t="s">
        <v>158</v>
      </c>
      <c r="F516" s="57" t="n">
        <f aca="false">F517</f>
        <v>147.6</v>
      </c>
      <c r="G516" s="57"/>
      <c r="H516" s="57"/>
    </row>
    <row r="517" customFormat="false" ht="24" hidden="false" customHeight="false" outlineLevel="0" collapsed="false">
      <c r="A517" s="11" t="s">
        <v>72</v>
      </c>
      <c r="B517" s="11" t="s">
        <v>36</v>
      </c>
      <c r="C517" s="11" t="s">
        <v>408</v>
      </c>
      <c r="D517" s="10" t="n">
        <v>612</v>
      </c>
      <c r="E517" s="19" t="s">
        <v>300</v>
      </c>
      <c r="F517" s="57" t="n">
        <v>147.6</v>
      </c>
      <c r="G517" s="57"/>
      <c r="H517" s="57"/>
    </row>
    <row r="518" customFormat="false" ht="36" hidden="false" customHeight="false" outlineLevel="0" collapsed="false">
      <c r="A518" s="11" t="s">
        <v>72</v>
      </c>
      <c r="B518" s="11" t="s">
        <v>36</v>
      </c>
      <c r="C518" s="11" t="s">
        <v>410</v>
      </c>
      <c r="D518" s="10"/>
      <c r="E518" s="19" t="s">
        <v>411</v>
      </c>
      <c r="F518" s="57" t="n">
        <f aca="false">F519</f>
        <v>111</v>
      </c>
      <c r="G518" s="57"/>
      <c r="H518" s="57"/>
    </row>
    <row r="519" customFormat="false" ht="48" hidden="false" customHeight="false" outlineLevel="0" collapsed="false">
      <c r="A519" s="11" t="s">
        <v>72</v>
      </c>
      <c r="B519" s="11" t="s">
        <v>36</v>
      </c>
      <c r="C519" s="11" t="s">
        <v>410</v>
      </c>
      <c r="D519" s="21" t="s">
        <v>157</v>
      </c>
      <c r="E519" s="22" t="s">
        <v>158</v>
      </c>
      <c r="F519" s="57" t="n">
        <f aca="false">F520</f>
        <v>111</v>
      </c>
      <c r="G519" s="57"/>
      <c r="H519" s="57"/>
    </row>
    <row r="520" customFormat="false" ht="24" hidden="false" customHeight="false" outlineLevel="0" collapsed="false">
      <c r="A520" s="11" t="s">
        <v>72</v>
      </c>
      <c r="B520" s="11" t="s">
        <v>36</v>
      </c>
      <c r="C520" s="11" t="s">
        <v>410</v>
      </c>
      <c r="D520" s="10" t="n">
        <v>612</v>
      </c>
      <c r="E520" s="19" t="s">
        <v>300</v>
      </c>
      <c r="F520" s="57" t="n">
        <v>111</v>
      </c>
      <c r="G520" s="57"/>
      <c r="H520" s="57"/>
    </row>
    <row r="521" customFormat="false" ht="48" hidden="false" customHeight="false" outlineLevel="0" collapsed="false">
      <c r="A521" s="11" t="s">
        <v>72</v>
      </c>
      <c r="B521" s="11" t="s">
        <v>36</v>
      </c>
      <c r="C521" s="11" t="s">
        <v>412</v>
      </c>
      <c r="D521" s="10"/>
      <c r="E521" s="19" t="s">
        <v>413</v>
      </c>
      <c r="F521" s="57" t="n">
        <f aca="false">F522</f>
        <v>6445.7</v>
      </c>
      <c r="G521" s="57"/>
      <c r="H521" s="57"/>
    </row>
    <row r="522" customFormat="false" ht="48" hidden="false" customHeight="false" outlineLevel="0" collapsed="false">
      <c r="A522" s="11" t="s">
        <v>72</v>
      </c>
      <c r="B522" s="11" t="s">
        <v>36</v>
      </c>
      <c r="C522" s="11" t="s">
        <v>412</v>
      </c>
      <c r="D522" s="21" t="s">
        <v>157</v>
      </c>
      <c r="E522" s="22" t="s">
        <v>158</v>
      </c>
      <c r="F522" s="57" t="n">
        <f aca="false">F523</f>
        <v>6445.7</v>
      </c>
      <c r="G522" s="57"/>
      <c r="H522" s="57"/>
    </row>
    <row r="523" customFormat="false" ht="72" hidden="false" customHeight="false" outlineLevel="0" collapsed="false">
      <c r="A523" s="11" t="s">
        <v>72</v>
      </c>
      <c r="B523" s="11" t="s">
        <v>36</v>
      </c>
      <c r="C523" s="11" t="s">
        <v>412</v>
      </c>
      <c r="D523" s="10" t="s">
        <v>295</v>
      </c>
      <c r="E523" s="19" t="s">
        <v>292</v>
      </c>
      <c r="F523" s="57" t="n">
        <v>6445.7</v>
      </c>
      <c r="G523" s="57"/>
      <c r="H523" s="57"/>
    </row>
    <row r="524" customFormat="false" ht="60" hidden="false" customHeight="false" outlineLevel="0" collapsed="false">
      <c r="A524" s="11" t="s">
        <v>72</v>
      </c>
      <c r="B524" s="11" t="s">
        <v>36</v>
      </c>
      <c r="C524" s="11" t="s">
        <v>414</v>
      </c>
      <c r="D524" s="10"/>
      <c r="E524" s="19" t="s">
        <v>415</v>
      </c>
      <c r="F524" s="57" t="n">
        <f aca="false">F525</f>
        <v>451.2</v>
      </c>
      <c r="G524" s="57"/>
      <c r="H524" s="57"/>
    </row>
    <row r="525" customFormat="false" ht="48" hidden="false" customHeight="false" outlineLevel="0" collapsed="false">
      <c r="A525" s="11" t="s">
        <v>72</v>
      </c>
      <c r="B525" s="11" t="s">
        <v>36</v>
      </c>
      <c r="C525" s="11" t="s">
        <v>414</v>
      </c>
      <c r="D525" s="21" t="s">
        <v>157</v>
      </c>
      <c r="E525" s="22" t="s">
        <v>158</v>
      </c>
      <c r="F525" s="57" t="n">
        <f aca="false">F526</f>
        <v>451.2</v>
      </c>
      <c r="G525" s="57"/>
      <c r="H525" s="57"/>
    </row>
    <row r="526" customFormat="false" ht="72" hidden="false" customHeight="false" outlineLevel="0" collapsed="false">
      <c r="A526" s="11" t="s">
        <v>72</v>
      </c>
      <c r="B526" s="11" t="s">
        <v>36</v>
      </c>
      <c r="C526" s="11" t="s">
        <v>414</v>
      </c>
      <c r="D526" s="10" t="s">
        <v>295</v>
      </c>
      <c r="E526" s="19" t="s">
        <v>292</v>
      </c>
      <c r="F526" s="57" t="n">
        <v>451.2</v>
      </c>
      <c r="G526" s="57"/>
      <c r="H526" s="57"/>
    </row>
    <row r="527" customFormat="false" ht="72" hidden="false" customHeight="false" outlineLevel="0" collapsed="false">
      <c r="A527" s="11" t="s">
        <v>72</v>
      </c>
      <c r="B527" s="11" t="s">
        <v>36</v>
      </c>
      <c r="C527" s="11" t="s">
        <v>416</v>
      </c>
      <c r="D527" s="10"/>
      <c r="E527" s="19" t="s">
        <v>417</v>
      </c>
      <c r="F527" s="57" t="n">
        <v>2267.4</v>
      </c>
      <c r="G527" s="57"/>
      <c r="H527" s="57"/>
    </row>
    <row r="528" customFormat="false" ht="48" hidden="false" customHeight="false" outlineLevel="0" collapsed="false">
      <c r="A528" s="11" t="s">
        <v>72</v>
      </c>
      <c r="B528" s="11" t="s">
        <v>36</v>
      </c>
      <c r="C528" s="11" t="s">
        <v>416</v>
      </c>
      <c r="D528" s="21" t="s">
        <v>157</v>
      </c>
      <c r="E528" s="22" t="s">
        <v>158</v>
      </c>
      <c r="F528" s="57" t="n">
        <f aca="false">F529</f>
        <v>2267.4</v>
      </c>
      <c r="G528" s="57"/>
      <c r="H528" s="57"/>
    </row>
    <row r="529" customFormat="false" ht="48" hidden="false" customHeight="false" outlineLevel="0" collapsed="false">
      <c r="A529" s="11" t="s">
        <v>72</v>
      </c>
      <c r="B529" s="11" t="s">
        <v>36</v>
      </c>
      <c r="C529" s="11" t="s">
        <v>416</v>
      </c>
      <c r="D529" s="10" t="s">
        <v>295</v>
      </c>
      <c r="E529" s="19" t="s">
        <v>378</v>
      </c>
      <c r="F529" s="57" t="n">
        <v>2267.4</v>
      </c>
      <c r="G529" s="57"/>
      <c r="H529" s="57"/>
    </row>
    <row r="530" customFormat="false" ht="72" hidden="false" customHeight="false" outlineLevel="0" collapsed="false">
      <c r="A530" s="11" t="s">
        <v>72</v>
      </c>
      <c r="B530" s="11" t="s">
        <v>36</v>
      </c>
      <c r="C530" s="11" t="s">
        <v>418</v>
      </c>
      <c r="D530" s="10"/>
      <c r="E530" s="19" t="s">
        <v>419</v>
      </c>
      <c r="F530" s="57" t="n">
        <f aca="false">F531</f>
        <v>226.7</v>
      </c>
      <c r="G530" s="57"/>
      <c r="H530" s="57"/>
    </row>
    <row r="531" customFormat="false" ht="48" hidden="false" customHeight="false" outlineLevel="0" collapsed="false">
      <c r="A531" s="11" t="s">
        <v>72</v>
      </c>
      <c r="B531" s="11" t="s">
        <v>36</v>
      </c>
      <c r="C531" s="11" t="s">
        <v>418</v>
      </c>
      <c r="D531" s="21" t="s">
        <v>157</v>
      </c>
      <c r="E531" s="22" t="s">
        <v>158</v>
      </c>
      <c r="F531" s="57" t="n">
        <f aca="false">F532</f>
        <v>226.7</v>
      </c>
      <c r="G531" s="57"/>
      <c r="H531" s="57"/>
    </row>
    <row r="532" customFormat="false" ht="72" hidden="false" customHeight="false" outlineLevel="0" collapsed="false">
      <c r="A532" s="11" t="s">
        <v>72</v>
      </c>
      <c r="B532" s="11" t="s">
        <v>36</v>
      </c>
      <c r="C532" s="11" t="s">
        <v>418</v>
      </c>
      <c r="D532" s="10" t="s">
        <v>295</v>
      </c>
      <c r="E532" s="19" t="s">
        <v>292</v>
      </c>
      <c r="F532" s="57" t="n">
        <v>226.7</v>
      </c>
      <c r="G532" s="57"/>
      <c r="H532" s="57"/>
    </row>
    <row r="533" customFormat="false" ht="48" hidden="false" customHeight="false" outlineLevel="0" collapsed="false">
      <c r="A533" s="11" t="s">
        <v>72</v>
      </c>
      <c r="B533" s="11" t="s">
        <v>36</v>
      </c>
      <c r="C533" s="11" t="s">
        <v>420</v>
      </c>
      <c r="D533" s="10"/>
      <c r="E533" s="19" t="s">
        <v>318</v>
      </c>
      <c r="F533" s="57" t="n">
        <f aca="false">F534</f>
        <v>330</v>
      </c>
      <c r="G533" s="57"/>
      <c r="H533" s="57"/>
    </row>
    <row r="534" customFormat="false" ht="48" hidden="false" customHeight="false" outlineLevel="0" collapsed="false">
      <c r="A534" s="11" t="s">
        <v>72</v>
      </c>
      <c r="B534" s="11" t="s">
        <v>36</v>
      </c>
      <c r="C534" s="11" t="s">
        <v>420</v>
      </c>
      <c r="D534" s="21" t="s">
        <v>157</v>
      </c>
      <c r="E534" s="22" t="s">
        <v>158</v>
      </c>
      <c r="F534" s="57" t="n">
        <f aca="false">F535</f>
        <v>330</v>
      </c>
      <c r="G534" s="57"/>
      <c r="H534" s="57"/>
    </row>
    <row r="535" customFormat="false" ht="24" hidden="false" customHeight="false" outlineLevel="0" collapsed="false">
      <c r="A535" s="11" t="s">
        <v>72</v>
      </c>
      <c r="B535" s="11" t="s">
        <v>36</v>
      </c>
      <c r="C535" s="11" t="s">
        <v>420</v>
      </c>
      <c r="D535" s="10" t="n">
        <v>612</v>
      </c>
      <c r="E535" s="19" t="s">
        <v>300</v>
      </c>
      <c r="F535" s="57" t="n">
        <v>330</v>
      </c>
      <c r="G535" s="57"/>
      <c r="H535" s="57"/>
    </row>
    <row r="536" customFormat="false" ht="36" hidden="false" customHeight="false" outlineLevel="0" collapsed="false">
      <c r="A536" s="11" t="s">
        <v>72</v>
      </c>
      <c r="B536" s="11" t="s">
        <v>36</v>
      </c>
      <c r="C536" s="11" t="s">
        <v>421</v>
      </c>
      <c r="D536" s="10"/>
      <c r="E536" s="61" t="s">
        <v>422</v>
      </c>
      <c r="F536" s="57" t="n">
        <f aca="false">F537</f>
        <v>762</v>
      </c>
      <c r="G536" s="57" t="n">
        <f aca="false">G537</f>
        <v>762</v>
      </c>
      <c r="H536" s="57" t="n">
        <f aca="false">H537</f>
        <v>762</v>
      </c>
    </row>
    <row r="537" customFormat="false" ht="48" hidden="false" customHeight="false" outlineLevel="0" collapsed="false">
      <c r="A537" s="11" t="s">
        <v>72</v>
      </c>
      <c r="B537" s="11" t="s">
        <v>36</v>
      </c>
      <c r="C537" s="11" t="s">
        <v>423</v>
      </c>
      <c r="D537" s="10"/>
      <c r="E537" s="61" t="s">
        <v>424</v>
      </c>
      <c r="F537" s="57" t="n">
        <f aca="false">F538</f>
        <v>762</v>
      </c>
      <c r="G537" s="57" t="n">
        <f aca="false">G538</f>
        <v>762</v>
      </c>
      <c r="H537" s="57" t="n">
        <f aca="false">H538</f>
        <v>762</v>
      </c>
    </row>
    <row r="538" customFormat="false" ht="48" hidden="false" customHeight="false" outlineLevel="0" collapsed="false">
      <c r="A538" s="11" t="s">
        <v>72</v>
      </c>
      <c r="B538" s="11" t="s">
        <v>36</v>
      </c>
      <c r="C538" s="11" t="s">
        <v>423</v>
      </c>
      <c r="D538" s="21" t="s">
        <v>157</v>
      </c>
      <c r="E538" s="62" t="s">
        <v>158</v>
      </c>
      <c r="F538" s="57" t="n">
        <f aca="false">F539</f>
        <v>762</v>
      </c>
      <c r="G538" s="57" t="n">
        <f aca="false">G539</f>
        <v>762</v>
      </c>
      <c r="H538" s="57" t="n">
        <f aca="false">H539</f>
        <v>762</v>
      </c>
    </row>
    <row r="539" customFormat="false" ht="72" hidden="false" customHeight="false" outlineLevel="0" collapsed="false">
      <c r="A539" s="11" t="s">
        <v>72</v>
      </c>
      <c r="B539" s="11" t="s">
        <v>36</v>
      </c>
      <c r="C539" s="11" t="s">
        <v>423</v>
      </c>
      <c r="D539" s="10" t="s">
        <v>295</v>
      </c>
      <c r="E539" s="19" t="s">
        <v>292</v>
      </c>
      <c r="F539" s="57" t="n">
        <v>762</v>
      </c>
      <c r="G539" s="57" t="n">
        <v>762</v>
      </c>
      <c r="H539" s="57" t="n">
        <v>762</v>
      </c>
    </row>
    <row r="540" customFormat="false" ht="36" hidden="false" customHeight="false" outlineLevel="0" collapsed="false">
      <c r="A540" s="10" t="s">
        <v>72</v>
      </c>
      <c r="B540" s="11" t="s">
        <v>36</v>
      </c>
      <c r="C540" s="11" t="s">
        <v>425</v>
      </c>
      <c r="D540" s="10"/>
      <c r="E540" s="19" t="s">
        <v>426</v>
      </c>
      <c r="F540" s="57" t="n">
        <f aca="false">F541</f>
        <v>31464.62</v>
      </c>
      <c r="G540" s="57" t="n">
        <f aca="false">G541</f>
        <v>25944</v>
      </c>
      <c r="H540" s="57" t="n">
        <f aca="false">H541</f>
        <v>25944</v>
      </c>
    </row>
    <row r="541" customFormat="false" ht="36" hidden="false" customHeight="false" outlineLevel="0" collapsed="false">
      <c r="A541" s="10" t="s">
        <v>72</v>
      </c>
      <c r="B541" s="11" t="s">
        <v>36</v>
      </c>
      <c r="C541" s="11" t="s">
        <v>427</v>
      </c>
      <c r="D541" s="10"/>
      <c r="E541" s="19" t="s">
        <v>428</v>
      </c>
      <c r="F541" s="57" t="n">
        <f aca="false">F542</f>
        <v>31464.62</v>
      </c>
      <c r="G541" s="57" t="n">
        <f aca="false">G542</f>
        <v>25944</v>
      </c>
      <c r="H541" s="57" t="n">
        <f aca="false">H542</f>
        <v>25944</v>
      </c>
    </row>
    <row r="542" customFormat="false" ht="36" hidden="false" customHeight="false" outlineLevel="0" collapsed="false">
      <c r="A542" s="10" t="s">
        <v>72</v>
      </c>
      <c r="B542" s="11" t="s">
        <v>36</v>
      </c>
      <c r="C542" s="11" t="s">
        <v>429</v>
      </c>
      <c r="D542" s="10"/>
      <c r="E542" s="19" t="s">
        <v>430</v>
      </c>
      <c r="F542" s="57" t="n">
        <f aca="false">F543+F547+F554+F558+F550+F566+F562+F570</f>
        <v>31464.62</v>
      </c>
      <c r="G542" s="57" t="n">
        <f aca="false">G543+G547</f>
        <v>25944</v>
      </c>
      <c r="H542" s="57" t="n">
        <f aca="false">H543+H547</f>
        <v>25944</v>
      </c>
    </row>
    <row r="543" customFormat="false" ht="24" hidden="false" customHeight="false" outlineLevel="0" collapsed="false">
      <c r="A543" s="10" t="s">
        <v>72</v>
      </c>
      <c r="B543" s="11" t="s">
        <v>36</v>
      </c>
      <c r="C543" s="11" t="s">
        <v>431</v>
      </c>
      <c r="D543" s="10"/>
      <c r="E543" s="19" t="s">
        <v>432</v>
      </c>
      <c r="F543" s="57" t="n">
        <f aca="false">F544</f>
        <v>25678.3</v>
      </c>
      <c r="G543" s="57" t="n">
        <f aca="false">G544</f>
        <v>25944</v>
      </c>
      <c r="H543" s="57" t="n">
        <f aca="false">H544</f>
        <v>25944</v>
      </c>
    </row>
    <row r="544" customFormat="false" ht="48" hidden="false" customHeight="false" outlineLevel="0" collapsed="false">
      <c r="A544" s="10" t="s">
        <v>72</v>
      </c>
      <c r="B544" s="11" t="s">
        <v>36</v>
      </c>
      <c r="C544" s="11" t="s">
        <v>431</v>
      </c>
      <c r="D544" s="21" t="s">
        <v>157</v>
      </c>
      <c r="E544" s="22" t="s">
        <v>158</v>
      </c>
      <c r="F544" s="57" t="n">
        <f aca="false">F545+F546</f>
        <v>25678.3</v>
      </c>
      <c r="G544" s="57" t="n">
        <f aca="false">G545+G546</f>
        <v>25944</v>
      </c>
      <c r="H544" s="57" t="n">
        <f aca="false">H545+H546</f>
        <v>25944</v>
      </c>
    </row>
    <row r="545" customFormat="false" ht="72" hidden="false" customHeight="false" outlineLevel="0" collapsed="false">
      <c r="A545" s="10" t="s">
        <v>72</v>
      </c>
      <c r="B545" s="11" t="s">
        <v>36</v>
      </c>
      <c r="C545" s="11" t="s">
        <v>431</v>
      </c>
      <c r="D545" s="10" t="s">
        <v>291</v>
      </c>
      <c r="E545" s="19" t="s">
        <v>292</v>
      </c>
      <c r="F545" s="57" t="n">
        <v>13967.1</v>
      </c>
      <c r="G545" s="57" t="n">
        <v>14063</v>
      </c>
      <c r="H545" s="57" t="n">
        <v>14063</v>
      </c>
    </row>
    <row r="546" customFormat="false" ht="72" hidden="false" customHeight="false" outlineLevel="0" collapsed="false">
      <c r="A546" s="10" t="s">
        <v>72</v>
      </c>
      <c r="B546" s="11" t="s">
        <v>36</v>
      </c>
      <c r="C546" s="11" t="s">
        <v>431</v>
      </c>
      <c r="D546" s="10" t="s">
        <v>159</v>
      </c>
      <c r="E546" s="19" t="s">
        <v>433</v>
      </c>
      <c r="F546" s="57" t="n">
        <v>11711.2</v>
      </c>
      <c r="G546" s="57" t="n">
        <v>11881</v>
      </c>
      <c r="H546" s="57" t="n">
        <v>11881</v>
      </c>
    </row>
    <row r="547" customFormat="false" ht="48" hidden="false" customHeight="false" outlineLevel="0" collapsed="false">
      <c r="A547" s="10" t="s">
        <v>72</v>
      </c>
      <c r="B547" s="11" t="s">
        <v>36</v>
      </c>
      <c r="C547" s="11" t="s">
        <v>434</v>
      </c>
      <c r="D547" s="10"/>
      <c r="E547" s="19" t="s">
        <v>435</v>
      </c>
      <c r="F547" s="57" t="n">
        <f aca="false">F548</f>
        <v>39</v>
      </c>
      <c r="G547" s="57" t="n">
        <f aca="false">G548</f>
        <v>0</v>
      </c>
      <c r="H547" s="57" t="n">
        <f aca="false">H548</f>
        <v>0</v>
      </c>
    </row>
    <row r="548" customFormat="false" ht="48" hidden="false" customHeight="false" outlineLevel="0" collapsed="false">
      <c r="A548" s="10" t="s">
        <v>72</v>
      </c>
      <c r="B548" s="11" t="s">
        <v>36</v>
      </c>
      <c r="C548" s="11" t="s">
        <v>434</v>
      </c>
      <c r="D548" s="21" t="s">
        <v>157</v>
      </c>
      <c r="E548" s="22" t="s">
        <v>158</v>
      </c>
      <c r="F548" s="57" t="n">
        <f aca="false">F549</f>
        <v>39</v>
      </c>
      <c r="G548" s="57" t="n">
        <f aca="false">G549</f>
        <v>0</v>
      </c>
      <c r="H548" s="57" t="n">
        <f aca="false">H549</f>
        <v>0</v>
      </c>
    </row>
    <row r="549" customFormat="false" ht="24" hidden="false" customHeight="false" outlineLevel="0" collapsed="false">
      <c r="A549" s="10" t="s">
        <v>72</v>
      </c>
      <c r="B549" s="11" t="s">
        <v>36</v>
      </c>
      <c r="C549" s="11" t="s">
        <v>434</v>
      </c>
      <c r="D549" s="10" t="n">
        <v>622</v>
      </c>
      <c r="E549" s="19" t="s">
        <v>436</v>
      </c>
      <c r="F549" s="57" t="n">
        <v>39</v>
      </c>
      <c r="G549" s="57"/>
      <c r="H549" s="57"/>
    </row>
    <row r="550" customFormat="false" ht="60" hidden="false" customHeight="false" outlineLevel="0" collapsed="false">
      <c r="A550" s="10" t="s">
        <v>72</v>
      </c>
      <c r="B550" s="11" t="s">
        <v>36</v>
      </c>
      <c r="C550" s="11" t="s">
        <v>437</v>
      </c>
      <c r="D550" s="10"/>
      <c r="E550" s="19" t="s">
        <v>438</v>
      </c>
      <c r="F550" s="57" t="n">
        <f aca="false">F551</f>
        <v>234.92</v>
      </c>
      <c r="G550" s="57"/>
      <c r="H550" s="57"/>
    </row>
    <row r="551" customFormat="false" ht="48" hidden="false" customHeight="false" outlineLevel="0" collapsed="false">
      <c r="A551" s="10" t="s">
        <v>72</v>
      </c>
      <c r="B551" s="11" t="s">
        <v>36</v>
      </c>
      <c r="C551" s="11" t="s">
        <v>437</v>
      </c>
      <c r="D551" s="21" t="s">
        <v>157</v>
      </c>
      <c r="E551" s="22" t="s">
        <v>158</v>
      </c>
      <c r="F551" s="57" t="n">
        <f aca="false">F552+F553</f>
        <v>234.92</v>
      </c>
      <c r="G551" s="57"/>
      <c r="H551" s="57"/>
    </row>
    <row r="552" customFormat="false" ht="24" hidden="false" customHeight="false" outlineLevel="0" collapsed="false">
      <c r="A552" s="10" t="s">
        <v>72</v>
      </c>
      <c r="B552" s="11" t="s">
        <v>36</v>
      </c>
      <c r="C552" s="11" t="s">
        <v>437</v>
      </c>
      <c r="D552" s="10" t="n">
        <v>612</v>
      </c>
      <c r="E552" s="19" t="s">
        <v>300</v>
      </c>
      <c r="F552" s="57" t="n">
        <v>60.82</v>
      </c>
      <c r="G552" s="57"/>
      <c r="H552" s="57"/>
    </row>
    <row r="553" customFormat="false" ht="24" hidden="false" customHeight="false" outlineLevel="0" collapsed="false">
      <c r="A553" s="10" t="s">
        <v>72</v>
      </c>
      <c r="B553" s="11" t="s">
        <v>36</v>
      </c>
      <c r="C553" s="11" t="s">
        <v>437</v>
      </c>
      <c r="D553" s="10" t="n">
        <v>622</v>
      </c>
      <c r="E553" s="19" t="s">
        <v>436</v>
      </c>
      <c r="F553" s="57" t="n">
        <v>174.1</v>
      </c>
      <c r="G553" s="57"/>
      <c r="H553" s="57"/>
    </row>
    <row r="554" customFormat="false" ht="48" hidden="false" customHeight="false" outlineLevel="0" collapsed="false">
      <c r="A554" s="10" t="s">
        <v>72</v>
      </c>
      <c r="B554" s="11" t="s">
        <v>36</v>
      </c>
      <c r="C554" s="11" t="s">
        <v>439</v>
      </c>
      <c r="D554" s="10"/>
      <c r="E554" s="19" t="s">
        <v>413</v>
      </c>
      <c r="F554" s="57" t="n">
        <f aca="false">F555</f>
        <v>4582.1</v>
      </c>
      <c r="G554" s="57"/>
      <c r="H554" s="57"/>
    </row>
    <row r="555" customFormat="false" ht="48" hidden="false" customHeight="false" outlineLevel="0" collapsed="false">
      <c r="A555" s="10" t="s">
        <v>72</v>
      </c>
      <c r="B555" s="11" t="s">
        <v>36</v>
      </c>
      <c r="C555" s="11" t="s">
        <v>439</v>
      </c>
      <c r="D555" s="21" t="s">
        <v>157</v>
      </c>
      <c r="E555" s="22" t="s">
        <v>158</v>
      </c>
      <c r="F555" s="57" t="n">
        <f aca="false">F556+F557</f>
        <v>4582.1</v>
      </c>
      <c r="G555" s="57"/>
      <c r="H555" s="57"/>
    </row>
    <row r="556" customFormat="false" ht="72" hidden="false" customHeight="false" outlineLevel="0" collapsed="false">
      <c r="A556" s="10" t="s">
        <v>72</v>
      </c>
      <c r="B556" s="11" t="s">
        <v>36</v>
      </c>
      <c r="C556" s="11" t="s">
        <v>439</v>
      </c>
      <c r="D556" s="10" t="s">
        <v>291</v>
      </c>
      <c r="E556" s="19" t="s">
        <v>292</v>
      </c>
      <c r="F556" s="57" t="n">
        <v>2156.1</v>
      </c>
      <c r="G556" s="57"/>
      <c r="H556" s="57"/>
    </row>
    <row r="557" customFormat="false" ht="72" hidden="false" customHeight="false" outlineLevel="0" collapsed="false">
      <c r="A557" s="10" t="s">
        <v>72</v>
      </c>
      <c r="B557" s="11" t="s">
        <v>36</v>
      </c>
      <c r="C557" s="11" t="s">
        <v>439</v>
      </c>
      <c r="D557" s="10" t="s">
        <v>159</v>
      </c>
      <c r="E557" s="19" t="s">
        <v>433</v>
      </c>
      <c r="F557" s="57" t="n">
        <v>2426</v>
      </c>
      <c r="G557" s="57"/>
      <c r="H557" s="57"/>
    </row>
    <row r="558" customFormat="false" ht="60" hidden="false" customHeight="false" outlineLevel="0" collapsed="false">
      <c r="A558" s="10" t="s">
        <v>72</v>
      </c>
      <c r="B558" s="11" t="s">
        <v>36</v>
      </c>
      <c r="C558" s="11" t="s">
        <v>440</v>
      </c>
      <c r="D558" s="10"/>
      <c r="E558" s="19" t="s">
        <v>415</v>
      </c>
      <c r="F558" s="57" t="n">
        <f aca="false">F559</f>
        <v>320.7</v>
      </c>
      <c r="G558" s="57"/>
      <c r="H558" s="57"/>
    </row>
    <row r="559" customFormat="false" ht="48" hidden="false" customHeight="false" outlineLevel="0" collapsed="false">
      <c r="A559" s="10" t="s">
        <v>72</v>
      </c>
      <c r="B559" s="11" t="s">
        <v>36</v>
      </c>
      <c r="C559" s="11" t="s">
        <v>440</v>
      </c>
      <c r="D559" s="21" t="s">
        <v>157</v>
      </c>
      <c r="E559" s="22" t="s">
        <v>158</v>
      </c>
      <c r="F559" s="57" t="n">
        <f aca="false">F560+F561</f>
        <v>320.7</v>
      </c>
      <c r="G559" s="57"/>
      <c r="H559" s="57"/>
    </row>
    <row r="560" customFormat="false" ht="72" hidden="false" customHeight="false" outlineLevel="0" collapsed="false">
      <c r="A560" s="10" t="s">
        <v>72</v>
      </c>
      <c r="B560" s="11" t="s">
        <v>36</v>
      </c>
      <c r="C560" s="11" t="s">
        <v>440</v>
      </c>
      <c r="D560" s="10" t="s">
        <v>291</v>
      </c>
      <c r="E560" s="19" t="s">
        <v>292</v>
      </c>
      <c r="F560" s="57" t="n">
        <v>150.9</v>
      </c>
      <c r="G560" s="57"/>
      <c r="H560" s="57"/>
    </row>
    <row r="561" customFormat="false" ht="48" hidden="false" customHeight="false" outlineLevel="0" collapsed="false">
      <c r="A561" s="10" t="s">
        <v>72</v>
      </c>
      <c r="B561" s="11" t="s">
        <v>36</v>
      </c>
      <c r="C561" s="11" t="s">
        <v>440</v>
      </c>
      <c r="D561" s="10" t="s">
        <v>159</v>
      </c>
      <c r="E561" s="19" t="s">
        <v>160</v>
      </c>
      <c r="F561" s="57" t="n">
        <v>169.8</v>
      </c>
      <c r="G561" s="57"/>
      <c r="H561" s="57"/>
    </row>
    <row r="562" customFormat="false" ht="72" hidden="false" customHeight="false" outlineLevel="0" collapsed="false">
      <c r="A562" s="10" t="s">
        <v>72</v>
      </c>
      <c r="B562" s="11" t="s">
        <v>36</v>
      </c>
      <c r="C562" s="11" t="s">
        <v>441</v>
      </c>
      <c r="D562" s="10"/>
      <c r="E562" s="19" t="s">
        <v>417</v>
      </c>
      <c r="F562" s="57" t="n">
        <f aca="false">F563</f>
        <v>463.3</v>
      </c>
      <c r="G562" s="57"/>
      <c r="H562" s="57"/>
    </row>
    <row r="563" customFormat="false" ht="48" hidden="false" customHeight="false" outlineLevel="0" collapsed="false">
      <c r="A563" s="10" t="s">
        <v>72</v>
      </c>
      <c r="B563" s="11" t="s">
        <v>36</v>
      </c>
      <c r="C563" s="11" t="s">
        <v>441</v>
      </c>
      <c r="D563" s="21" t="s">
        <v>157</v>
      </c>
      <c r="E563" s="22" t="s">
        <v>158</v>
      </c>
      <c r="F563" s="57" t="n">
        <f aca="false">F564+F565</f>
        <v>463.3</v>
      </c>
      <c r="G563" s="57"/>
      <c r="H563" s="57"/>
    </row>
    <row r="564" customFormat="false" ht="72" hidden="false" customHeight="false" outlineLevel="0" collapsed="false">
      <c r="A564" s="10" t="s">
        <v>72</v>
      </c>
      <c r="B564" s="11" t="s">
        <v>36</v>
      </c>
      <c r="C564" s="11" t="s">
        <v>441</v>
      </c>
      <c r="D564" s="10" t="s">
        <v>291</v>
      </c>
      <c r="E564" s="19" t="s">
        <v>292</v>
      </c>
      <c r="F564" s="57" t="n">
        <v>270.463</v>
      </c>
      <c r="G564" s="57"/>
      <c r="H564" s="57"/>
    </row>
    <row r="565" customFormat="false" ht="72" hidden="false" customHeight="false" outlineLevel="0" collapsed="false">
      <c r="A565" s="10" t="s">
        <v>72</v>
      </c>
      <c r="B565" s="11" t="s">
        <v>36</v>
      </c>
      <c r="C565" s="11" t="s">
        <v>441</v>
      </c>
      <c r="D565" s="10" t="s">
        <v>159</v>
      </c>
      <c r="E565" s="19" t="s">
        <v>433</v>
      </c>
      <c r="F565" s="57" t="n">
        <v>192.837</v>
      </c>
      <c r="G565" s="57"/>
      <c r="H565" s="57"/>
    </row>
    <row r="566" customFormat="false" ht="72" hidden="false" customHeight="false" outlineLevel="0" collapsed="false">
      <c r="A566" s="10" t="s">
        <v>72</v>
      </c>
      <c r="B566" s="11" t="s">
        <v>36</v>
      </c>
      <c r="C566" s="11" t="s">
        <v>442</v>
      </c>
      <c r="D566" s="10"/>
      <c r="E566" s="19" t="s">
        <v>419</v>
      </c>
      <c r="F566" s="57" t="n">
        <f aca="false">F567</f>
        <v>46.3</v>
      </c>
      <c r="G566" s="57"/>
      <c r="H566" s="57"/>
    </row>
    <row r="567" customFormat="false" ht="48" hidden="false" customHeight="false" outlineLevel="0" collapsed="false">
      <c r="A567" s="10" t="s">
        <v>72</v>
      </c>
      <c r="B567" s="11" t="s">
        <v>36</v>
      </c>
      <c r="C567" s="11" t="s">
        <v>442</v>
      </c>
      <c r="D567" s="21" t="s">
        <v>157</v>
      </c>
      <c r="E567" s="22" t="s">
        <v>158</v>
      </c>
      <c r="F567" s="57" t="n">
        <f aca="false">F568+F569</f>
        <v>46.3</v>
      </c>
      <c r="G567" s="57"/>
      <c r="H567" s="57"/>
    </row>
    <row r="568" customFormat="false" ht="48" hidden="false" customHeight="false" outlineLevel="0" collapsed="false">
      <c r="A568" s="10" t="s">
        <v>72</v>
      </c>
      <c r="B568" s="11" t="s">
        <v>36</v>
      </c>
      <c r="C568" s="11" t="s">
        <v>442</v>
      </c>
      <c r="D568" s="10" t="s">
        <v>291</v>
      </c>
      <c r="E568" s="19" t="s">
        <v>378</v>
      </c>
      <c r="F568" s="57" t="n">
        <v>26.948</v>
      </c>
      <c r="G568" s="57"/>
      <c r="H568" s="57"/>
    </row>
    <row r="569" customFormat="false" ht="72" hidden="false" customHeight="false" outlineLevel="0" collapsed="false">
      <c r="A569" s="10" t="s">
        <v>72</v>
      </c>
      <c r="B569" s="11" t="s">
        <v>36</v>
      </c>
      <c r="C569" s="11" t="s">
        <v>442</v>
      </c>
      <c r="D569" s="10" t="s">
        <v>159</v>
      </c>
      <c r="E569" s="19" t="s">
        <v>433</v>
      </c>
      <c r="F569" s="57" t="n">
        <v>19.352</v>
      </c>
      <c r="G569" s="57"/>
      <c r="H569" s="57"/>
    </row>
    <row r="570" customFormat="false" ht="48" hidden="false" customHeight="false" outlineLevel="0" collapsed="false">
      <c r="A570" s="10" t="s">
        <v>72</v>
      </c>
      <c r="B570" s="11" t="s">
        <v>36</v>
      </c>
      <c r="C570" s="11" t="s">
        <v>443</v>
      </c>
      <c r="D570" s="10"/>
      <c r="E570" s="19" t="s">
        <v>318</v>
      </c>
      <c r="F570" s="57" t="n">
        <f aca="false">F571</f>
        <v>100</v>
      </c>
      <c r="G570" s="57"/>
      <c r="H570" s="57"/>
    </row>
    <row r="571" customFormat="false" ht="48" hidden="false" customHeight="false" outlineLevel="0" collapsed="false">
      <c r="A571" s="10" t="s">
        <v>72</v>
      </c>
      <c r="B571" s="11" t="s">
        <v>36</v>
      </c>
      <c r="C571" s="11" t="s">
        <v>443</v>
      </c>
      <c r="D571" s="21" t="s">
        <v>157</v>
      </c>
      <c r="E571" s="22" t="s">
        <v>158</v>
      </c>
      <c r="F571" s="57" t="n">
        <f aca="false">F572</f>
        <v>100</v>
      </c>
      <c r="G571" s="57"/>
      <c r="H571" s="57"/>
    </row>
    <row r="572" customFormat="false" ht="24" hidden="false" customHeight="false" outlineLevel="0" collapsed="false">
      <c r="A572" s="10" t="s">
        <v>72</v>
      </c>
      <c r="B572" s="11" t="s">
        <v>36</v>
      </c>
      <c r="C572" s="11" t="s">
        <v>443</v>
      </c>
      <c r="D572" s="10" t="n">
        <v>622</v>
      </c>
      <c r="E572" s="19" t="s">
        <v>436</v>
      </c>
      <c r="F572" s="57" t="n">
        <v>100</v>
      </c>
      <c r="G572" s="57"/>
      <c r="H572" s="57"/>
    </row>
    <row r="573" customFormat="false" ht="36" hidden="false" customHeight="false" outlineLevel="0" collapsed="false">
      <c r="A573" s="10" t="s">
        <v>72</v>
      </c>
      <c r="B573" s="11" t="s">
        <v>36</v>
      </c>
      <c r="C573" s="11" t="s">
        <v>87</v>
      </c>
      <c r="D573" s="10"/>
      <c r="E573" s="19" t="s">
        <v>88</v>
      </c>
      <c r="F573" s="57" t="n">
        <f aca="false">F574</f>
        <v>912.5</v>
      </c>
      <c r="G573" s="57" t="n">
        <f aca="false">G574</f>
        <v>0</v>
      </c>
      <c r="H573" s="57" t="n">
        <f aca="false">H574</f>
        <v>190</v>
      </c>
    </row>
    <row r="574" customFormat="false" ht="72" hidden="false" customHeight="false" outlineLevel="0" collapsed="false">
      <c r="A574" s="10" t="s">
        <v>72</v>
      </c>
      <c r="B574" s="11" t="s">
        <v>36</v>
      </c>
      <c r="C574" s="11" t="s">
        <v>383</v>
      </c>
      <c r="D574" s="10"/>
      <c r="E574" s="19" t="s">
        <v>384</v>
      </c>
      <c r="F574" s="57" t="n">
        <f aca="false">F575</f>
        <v>912.5</v>
      </c>
      <c r="G574" s="57" t="n">
        <f aca="false">G575</f>
        <v>0</v>
      </c>
      <c r="H574" s="57" t="n">
        <f aca="false">H575</f>
        <v>190</v>
      </c>
    </row>
    <row r="575" customFormat="false" ht="60" hidden="false" customHeight="false" outlineLevel="0" collapsed="false">
      <c r="A575" s="10" t="s">
        <v>72</v>
      </c>
      <c r="B575" s="11" t="s">
        <v>36</v>
      </c>
      <c r="C575" s="11" t="s">
        <v>385</v>
      </c>
      <c r="D575" s="10"/>
      <c r="E575" s="19" t="s">
        <v>386</v>
      </c>
      <c r="F575" s="57" t="n">
        <f aca="false">F576+F579</f>
        <v>912.5</v>
      </c>
      <c r="G575" s="57" t="n">
        <f aca="false">G576</f>
        <v>0</v>
      </c>
      <c r="H575" s="57" t="n">
        <f aca="false">H576</f>
        <v>190</v>
      </c>
    </row>
    <row r="576" customFormat="false" ht="48" hidden="false" customHeight="false" outlineLevel="0" collapsed="false">
      <c r="A576" s="10" t="s">
        <v>72</v>
      </c>
      <c r="B576" s="11" t="s">
        <v>36</v>
      </c>
      <c r="C576" s="11" t="s">
        <v>444</v>
      </c>
      <c r="D576" s="10"/>
      <c r="E576" s="19" t="s">
        <v>445</v>
      </c>
      <c r="F576" s="57" t="n">
        <f aca="false">F577</f>
        <v>0</v>
      </c>
      <c r="G576" s="57" t="n">
        <f aca="false">G577</f>
        <v>0</v>
      </c>
      <c r="H576" s="57" t="n">
        <f aca="false">H577</f>
        <v>190</v>
      </c>
    </row>
    <row r="577" customFormat="false" ht="48" hidden="false" customHeight="false" outlineLevel="0" collapsed="false">
      <c r="A577" s="10" t="s">
        <v>72</v>
      </c>
      <c r="B577" s="11" t="s">
        <v>36</v>
      </c>
      <c r="C577" s="11" t="s">
        <v>444</v>
      </c>
      <c r="D577" s="21" t="s">
        <v>157</v>
      </c>
      <c r="E577" s="22" t="s">
        <v>158</v>
      </c>
      <c r="F577" s="57"/>
      <c r="G577" s="57"/>
      <c r="H577" s="57" t="n">
        <f aca="false">H578</f>
        <v>190</v>
      </c>
    </row>
    <row r="578" customFormat="false" ht="24" hidden="false" customHeight="false" outlineLevel="0" collapsed="false">
      <c r="A578" s="10" t="s">
        <v>72</v>
      </c>
      <c r="B578" s="11" t="s">
        <v>36</v>
      </c>
      <c r="C578" s="11" t="s">
        <v>444</v>
      </c>
      <c r="D578" s="10" t="n">
        <v>612</v>
      </c>
      <c r="E578" s="19" t="s">
        <v>300</v>
      </c>
      <c r="F578" s="57"/>
      <c r="G578" s="20"/>
      <c r="H578" s="63" t="n">
        <v>190</v>
      </c>
    </row>
    <row r="579" customFormat="false" ht="60" hidden="false" customHeight="false" outlineLevel="0" collapsed="false">
      <c r="A579" s="11" t="s">
        <v>72</v>
      </c>
      <c r="B579" s="11" t="s">
        <v>36</v>
      </c>
      <c r="C579" s="11" t="s">
        <v>446</v>
      </c>
      <c r="D579" s="10"/>
      <c r="E579" s="19" t="s">
        <v>447</v>
      </c>
      <c r="F579" s="57" t="n">
        <f aca="false">F580</f>
        <v>912.5</v>
      </c>
      <c r="G579" s="57" t="n">
        <f aca="false">G580</f>
        <v>0</v>
      </c>
      <c r="H579" s="57" t="n">
        <f aca="false">H580</f>
        <v>0</v>
      </c>
    </row>
    <row r="580" customFormat="false" ht="48" hidden="false" customHeight="false" outlineLevel="0" collapsed="false">
      <c r="A580" s="11" t="s">
        <v>72</v>
      </c>
      <c r="B580" s="11" t="s">
        <v>36</v>
      </c>
      <c r="C580" s="11" t="s">
        <v>446</v>
      </c>
      <c r="D580" s="21" t="s">
        <v>157</v>
      </c>
      <c r="E580" s="22" t="s">
        <v>158</v>
      </c>
      <c r="F580" s="57" t="n">
        <f aca="false">F581</f>
        <v>912.5</v>
      </c>
      <c r="G580" s="57" t="n">
        <f aca="false">G581</f>
        <v>0</v>
      </c>
      <c r="H580" s="57" t="n">
        <f aca="false">H581</f>
        <v>0</v>
      </c>
    </row>
    <row r="581" customFormat="false" ht="24" hidden="false" customHeight="false" outlineLevel="0" collapsed="false">
      <c r="A581" s="11" t="s">
        <v>72</v>
      </c>
      <c r="B581" s="11" t="s">
        <v>36</v>
      </c>
      <c r="C581" s="11" t="s">
        <v>446</v>
      </c>
      <c r="D581" s="10" t="n">
        <v>612</v>
      </c>
      <c r="E581" s="19" t="s">
        <v>300</v>
      </c>
      <c r="F581" s="57" t="n">
        <v>912.5</v>
      </c>
      <c r="G581" s="57"/>
      <c r="H581" s="57"/>
    </row>
    <row r="582" customFormat="false" ht="36" hidden="false" customHeight="false" outlineLevel="0" collapsed="false">
      <c r="A582" s="11" t="s">
        <v>72</v>
      </c>
      <c r="B582" s="11" t="s">
        <v>36</v>
      </c>
      <c r="C582" s="11" t="s">
        <v>127</v>
      </c>
      <c r="D582" s="10"/>
      <c r="E582" s="19" t="s">
        <v>128</v>
      </c>
      <c r="F582" s="57" t="n">
        <f aca="false">F583</f>
        <v>315</v>
      </c>
      <c r="G582" s="57"/>
      <c r="H582" s="57"/>
    </row>
    <row r="583" customFormat="false" ht="60" hidden="false" customHeight="false" outlineLevel="0" collapsed="false">
      <c r="A583" s="11" t="s">
        <v>72</v>
      </c>
      <c r="B583" s="11" t="s">
        <v>36</v>
      </c>
      <c r="C583" s="48" t="s">
        <v>141</v>
      </c>
      <c r="D583" s="10"/>
      <c r="E583" s="32" t="s">
        <v>319</v>
      </c>
      <c r="F583" s="57" t="n">
        <f aca="false">F584</f>
        <v>315</v>
      </c>
      <c r="G583" s="57"/>
      <c r="H583" s="57"/>
    </row>
    <row r="584" customFormat="false" ht="48" hidden="false" customHeight="false" outlineLevel="0" collapsed="false">
      <c r="A584" s="11" t="s">
        <v>72</v>
      </c>
      <c r="B584" s="11" t="s">
        <v>36</v>
      </c>
      <c r="C584" s="11" t="s">
        <v>320</v>
      </c>
      <c r="D584" s="10"/>
      <c r="E584" s="19" t="s">
        <v>321</v>
      </c>
      <c r="F584" s="57" t="n">
        <f aca="false">F585+F588</f>
        <v>315</v>
      </c>
      <c r="G584" s="57"/>
      <c r="H584" s="57"/>
    </row>
    <row r="585" customFormat="false" ht="36" hidden="false" customHeight="false" outlineLevel="0" collapsed="false">
      <c r="A585" s="11" t="s">
        <v>72</v>
      </c>
      <c r="B585" s="11" t="s">
        <v>36</v>
      </c>
      <c r="C585" s="11" t="s">
        <v>448</v>
      </c>
      <c r="D585" s="10"/>
      <c r="E585" s="19" t="s">
        <v>449</v>
      </c>
      <c r="F585" s="57" t="n">
        <f aca="false">F586</f>
        <v>285</v>
      </c>
      <c r="G585" s="57"/>
      <c r="H585" s="57"/>
    </row>
    <row r="586" customFormat="false" ht="48" hidden="false" customHeight="false" outlineLevel="0" collapsed="false">
      <c r="A586" s="11" t="s">
        <v>72</v>
      </c>
      <c r="B586" s="11" t="s">
        <v>36</v>
      </c>
      <c r="C586" s="11" t="s">
        <v>448</v>
      </c>
      <c r="D586" s="21" t="s">
        <v>157</v>
      </c>
      <c r="E586" s="22" t="s">
        <v>158</v>
      </c>
      <c r="F586" s="57" t="n">
        <f aca="false">F587</f>
        <v>285</v>
      </c>
      <c r="G586" s="57"/>
      <c r="H586" s="57"/>
    </row>
    <row r="587" customFormat="false" ht="24" hidden="false" customHeight="false" outlineLevel="0" collapsed="false">
      <c r="A587" s="11" t="s">
        <v>72</v>
      </c>
      <c r="B587" s="11" t="s">
        <v>36</v>
      </c>
      <c r="C587" s="11" t="s">
        <v>448</v>
      </c>
      <c r="D587" s="10" t="n">
        <v>612</v>
      </c>
      <c r="E587" s="19" t="s">
        <v>300</v>
      </c>
      <c r="F587" s="57" t="n">
        <v>285</v>
      </c>
      <c r="G587" s="57"/>
      <c r="H587" s="57"/>
    </row>
    <row r="588" customFormat="false" ht="48" hidden="false" customHeight="false" outlineLevel="0" collapsed="false">
      <c r="A588" s="11" t="s">
        <v>72</v>
      </c>
      <c r="B588" s="11" t="s">
        <v>36</v>
      </c>
      <c r="C588" s="11" t="s">
        <v>450</v>
      </c>
      <c r="D588" s="10"/>
      <c r="E588" s="19" t="s">
        <v>451</v>
      </c>
      <c r="F588" s="57" t="n">
        <f aca="false">F589</f>
        <v>30</v>
      </c>
      <c r="G588" s="57"/>
      <c r="H588" s="57"/>
    </row>
    <row r="589" customFormat="false" ht="48" hidden="false" customHeight="false" outlineLevel="0" collapsed="false">
      <c r="A589" s="11" t="s">
        <v>72</v>
      </c>
      <c r="B589" s="11" t="s">
        <v>36</v>
      </c>
      <c r="C589" s="11" t="s">
        <v>450</v>
      </c>
      <c r="D589" s="21" t="s">
        <v>157</v>
      </c>
      <c r="E589" s="22" t="s">
        <v>158</v>
      </c>
      <c r="F589" s="57" t="n">
        <f aca="false">F590</f>
        <v>30</v>
      </c>
      <c r="G589" s="57"/>
      <c r="H589" s="57"/>
    </row>
    <row r="590" customFormat="false" ht="24" hidden="false" customHeight="false" outlineLevel="0" collapsed="false">
      <c r="A590" s="11" t="s">
        <v>72</v>
      </c>
      <c r="B590" s="11" t="s">
        <v>36</v>
      </c>
      <c r="C590" s="11" t="s">
        <v>450</v>
      </c>
      <c r="D590" s="10" t="n">
        <v>612</v>
      </c>
      <c r="E590" s="19" t="s">
        <v>300</v>
      </c>
      <c r="F590" s="57" t="n">
        <v>30</v>
      </c>
      <c r="G590" s="57"/>
      <c r="H590" s="57"/>
    </row>
    <row r="591" customFormat="false" ht="36" hidden="false" customHeight="false" outlineLevel="0" collapsed="false">
      <c r="A591" s="9" t="s">
        <v>72</v>
      </c>
      <c r="B591" s="9" t="s">
        <v>62</v>
      </c>
      <c r="C591" s="11"/>
      <c r="D591" s="10"/>
      <c r="E591" s="19" t="s">
        <v>452</v>
      </c>
      <c r="F591" s="60" t="n">
        <f aca="false">F592+F598</f>
        <v>524</v>
      </c>
      <c r="G591" s="60" t="n">
        <f aca="false">G592+G598</f>
        <v>524</v>
      </c>
      <c r="H591" s="60" t="n">
        <f aca="false">H592+H598</f>
        <v>524</v>
      </c>
    </row>
    <row r="592" customFormat="false" ht="24" hidden="false" customHeight="false" outlineLevel="0" collapsed="false">
      <c r="A592" s="10" t="s">
        <v>72</v>
      </c>
      <c r="B592" s="10" t="s">
        <v>62</v>
      </c>
      <c r="C592" s="11" t="s">
        <v>283</v>
      </c>
      <c r="D592" s="10"/>
      <c r="E592" s="19" t="s">
        <v>453</v>
      </c>
      <c r="F592" s="57" t="n">
        <f aca="false">F593</f>
        <v>500</v>
      </c>
      <c r="G592" s="57" t="n">
        <f aca="false">G593</f>
        <v>500</v>
      </c>
      <c r="H592" s="57" t="n">
        <f aca="false">H593</f>
        <v>500</v>
      </c>
    </row>
    <row r="593" customFormat="false" ht="36" hidden="false" customHeight="false" outlineLevel="0" collapsed="false">
      <c r="A593" s="10" t="s">
        <v>72</v>
      </c>
      <c r="B593" s="10" t="s">
        <v>62</v>
      </c>
      <c r="C593" s="11" t="s">
        <v>454</v>
      </c>
      <c r="D593" s="21"/>
      <c r="E593" s="19" t="s">
        <v>455</v>
      </c>
      <c r="F593" s="57" t="n">
        <f aca="false">F595</f>
        <v>500</v>
      </c>
      <c r="G593" s="57" t="n">
        <f aca="false">G595</f>
        <v>500</v>
      </c>
      <c r="H593" s="57" t="n">
        <f aca="false">H595</f>
        <v>500</v>
      </c>
    </row>
    <row r="594" customFormat="false" ht="48" hidden="false" customHeight="false" outlineLevel="0" collapsed="false">
      <c r="A594" s="10" t="s">
        <v>72</v>
      </c>
      <c r="B594" s="10" t="s">
        <v>62</v>
      </c>
      <c r="C594" s="11" t="s">
        <v>456</v>
      </c>
      <c r="D594" s="21"/>
      <c r="E594" s="19" t="s">
        <v>457</v>
      </c>
      <c r="F594" s="57" t="n">
        <f aca="false">F595</f>
        <v>500</v>
      </c>
      <c r="G594" s="57" t="n">
        <f aca="false">G595</f>
        <v>500</v>
      </c>
      <c r="H594" s="57" t="n">
        <f aca="false">H595</f>
        <v>500</v>
      </c>
    </row>
    <row r="595" customFormat="false" ht="36" hidden="false" customHeight="false" outlineLevel="0" collapsed="false">
      <c r="A595" s="10" t="s">
        <v>72</v>
      </c>
      <c r="B595" s="10" t="s">
        <v>62</v>
      </c>
      <c r="C595" s="11" t="s">
        <v>458</v>
      </c>
      <c r="D595" s="23"/>
      <c r="E595" s="24" t="s">
        <v>459</v>
      </c>
      <c r="F595" s="57" t="n">
        <f aca="false">F596</f>
        <v>500</v>
      </c>
      <c r="G595" s="57" t="n">
        <f aca="false">G596</f>
        <v>500</v>
      </c>
      <c r="H595" s="57" t="n">
        <f aca="false">H596</f>
        <v>500</v>
      </c>
    </row>
    <row r="596" customFormat="false" ht="48" hidden="false" customHeight="false" outlineLevel="0" collapsed="false">
      <c r="A596" s="10" t="s">
        <v>72</v>
      </c>
      <c r="B596" s="10" t="s">
        <v>62</v>
      </c>
      <c r="C596" s="11" t="s">
        <v>458</v>
      </c>
      <c r="D596" s="21" t="s">
        <v>157</v>
      </c>
      <c r="E596" s="22" t="s">
        <v>158</v>
      </c>
      <c r="F596" s="57" t="n">
        <f aca="false">F597</f>
        <v>500</v>
      </c>
      <c r="G596" s="57" t="n">
        <f aca="false">G597</f>
        <v>500</v>
      </c>
      <c r="H596" s="57" t="n">
        <f aca="false">H597</f>
        <v>500</v>
      </c>
    </row>
    <row r="597" customFormat="false" ht="48" hidden="false" customHeight="false" outlineLevel="0" collapsed="false">
      <c r="A597" s="10" t="s">
        <v>72</v>
      </c>
      <c r="B597" s="10" t="s">
        <v>62</v>
      </c>
      <c r="C597" s="11" t="s">
        <v>458</v>
      </c>
      <c r="D597" s="10" t="s">
        <v>291</v>
      </c>
      <c r="E597" s="19" t="s">
        <v>378</v>
      </c>
      <c r="F597" s="57" t="n">
        <v>500</v>
      </c>
      <c r="G597" s="57" t="n">
        <v>500</v>
      </c>
      <c r="H597" s="57" t="n">
        <v>500</v>
      </c>
    </row>
    <row r="598" customFormat="false" ht="36" hidden="false" customHeight="false" outlineLevel="0" collapsed="false">
      <c r="A598" s="10" t="s">
        <v>72</v>
      </c>
      <c r="B598" s="10" t="s">
        <v>62</v>
      </c>
      <c r="C598" s="11" t="s">
        <v>425</v>
      </c>
      <c r="D598" s="10"/>
      <c r="E598" s="19" t="s">
        <v>426</v>
      </c>
      <c r="F598" s="57" t="n">
        <f aca="false">F599</f>
        <v>24</v>
      </c>
      <c r="G598" s="57" t="n">
        <f aca="false">G599</f>
        <v>24</v>
      </c>
      <c r="H598" s="57" t="n">
        <f aca="false">H599</f>
        <v>24</v>
      </c>
    </row>
    <row r="599" customFormat="false" ht="36" hidden="false" customHeight="false" outlineLevel="0" collapsed="false">
      <c r="A599" s="10" t="s">
        <v>72</v>
      </c>
      <c r="B599" s="10" t="s">
        <v>62</v>
      </c>
      <c r="C599" s="11" t="s">
        <v>427</v>
      </c>
      <c r="D599" s="10"/>
      <c r="E599" s="19" t="s">
        <v>428</v>
      </c>
      <c r="F599" s="57" t="n">
        <f aca="false">F601</f>
        <v>24</v>
      </c>
      <c r="G599" s="57" t="n">
        <f aca="false">G601</f>
        <v>24</v>
      </c>
      <c r="H599" s="57" t="n">
        <f aca="false">H601</f>
        <v>24</v>
      </c>
    </row>
    <row r="600" customFormat="false" ht="36" hidden="false" customHeight="false" outlineLevel="0" collapsed="false">
      <c r="A600" s="10" t="s">
        <v>72</v>
      </c>
      <c r="B600" s="10" t="s">
        <v>62</v>
      </c>
      <c r="C600" s="11" t="s">
        <v>429</v>
      </c>
      <c r="D600" s="10"/>
      <c r="E600" s="19" t="s">
        <v>460</v>
      </c>
      <c r="F600" s="57" t="n">
        <f aca="false">F601</f>
        <v>24</v>
      </c>
      <c r="G600" s="57" t="n">
        <f aca="false">G601</f>
        <v>24</v>
      </c>
      <c r="H600" s="57" t="n">
        <f aca="false">H601</f>
        <v>24</v>
      </c>
    </row>
    <row r="601" customFormat="false" ht="36" hidden="false" customHeight="false" outlineLevel="0" collapsed="false">
      <c r="A601" s="10" t="s">
        <v>72</v>
      </c>
      <c r="B601" s="10" t="s">
        <v>62</v>
      </c>
      <c r="C601" s="11" t="s">
        <v>461</v>
      </c>
      <c r="D601" s="23"/>
      <c r="E601" s="19" t="s">
        <v>452</v>
      </c>
      <c r="F601" s="57" t="n">
        <f aca="false">F602</f>
        <v>24</v>
      </c>
      <c r="G601" s="57" t="n">
        <f aca="false">G602</f>
        <v>24</v>
      </c>
      <c r="H601" s="57" t="n">
        <f aca="false">H602</f>
        <v>24</v>
      </c>
    </row>
    <row r="602" customFormat="false" ht="48" hidden="false" customHeight="false" outlineLevel="0" collapsed="false">
      <c r="A602" s="10" t="s">
        <v>72</v>
      </c>
      <c r="B602" s="10" t="s">
        <v>62</v>
      </c>
      <c r="C602" s="11" t="s">
        <v>461</v>
      </c>
      <c r="D602" s="21" t="s">
        <v>157</v>
      </c>
      <c r="E602" s="22" t="s">
        <v>158</v>
      </c>
      <c r="F602" s="57" t="n">
        <f aca="false">F603</f>
        <v>24</v>
      </c>
      <c r="G602" s="57" t="n">
        <f aca="false">G603</f>
        <v>24</v>
      </c>
      <c r="H602" s="57" t="n">
        <f aca="false">H603</f>
        <v>24</v>
      </c>
    </row>
    <row r="603" customFormat="false" ht="48" hidden="false" customHeight="false" outlineLevel="0" collapsed="false">
      <c r="A603" s="10" t="s">
        <v>72</v>
      </c>
      <c r="B603" s="10" t="s">
        <v>62</v>
      </c>
      <c r="C603" s="11" t="s">
        <v>461</v>
      </c>
      <c r="D603" s="10" t="s">
        <v>291</v>
      </c>
      <c r="E603" s="19" t="s">
        <v>378</v>
      </c>
      <c r="F603" s="57" t="n">
        <v>24</v>
      </c>
      <c r="G603" s="57" t="n">
        <v>24</v>
      </c>
      <c r="H603" s="57" t="n">
        <v>24</v>
      </c>
    </row>
    <row r="604" customFormat="false" ht="12" hidden="false" customHeight="false" outlineLevel="0" collapsed="false">
      <c r="A604" s="9" t="s">
        <v>72</v>
      </c>
      <c r="B604" s="9" t="s">
        <v>72</v>
      </c>
      <c r="C604" s="11"/>
      <c r="D604" s="10"/>
      <c r="E604" s="19" t="s">
        <v>462</v>
      </c>
      <c r="F604" s="60" t="n">
        <f aca="false">F605+F614</f>
        <v>15513.264</v>
      </c>
      <c r="G604" s="60" t="n">
        <f aca="false">G605+G614</f>
        <v>9320</v>
      </c>
      <c r="H604" s="60" t="n">
        <f aca="false">H605+H614</f>
        <v>9320</v>
      </c>
    </row>
    <row r="605" customFormat="false" ht="24" hidden="false" customHeight="false" outlineLevel="0" collapsed="false">
      <c r="A605" s="10" t="s">
        <v>72</v>
      </c>
      <c r="B605" s="10" t="s">
        <v>72</v>
      </c>
      <c r="C605" s="11" t="s">
        <v>283</v>
      </c>
      <c r="D605" s="10"/>
      <c r="E605" s="19" t="s">
        <v>284</v>
      </c>
      <c r="F605" s="57" t="n">
        <f aca="false">F606</f>
        <v>11174.6</v>
      </c>
      <c r="G605" s="57" t="n">
        <f aca="false">G606</f>
        <v>5117</v>
      </c>
      <c r="H605" s="57" t="n">
        <f aca="false">H606</f>
        <v>5117</v>
      </c>
    </row>
    <row r="606" customFormat="false" ht="36" hidden="false" customHeight="false" outlineLevel="0" collapsed="false">
      <c r="A606" s="10" t="s">
        <v>72</v>
      </c>
      <c r="B606" s="10" t="s">
        <v>72</v>
      </c>
      <c r="C606" s="11" t="s">
        <v>463</v>
      </c>
      <c r="D606" s="10"/>
      <c r="E606" s="19" t="s">
        <v>464</v>
      </c>
      <c r="F606" s="57" t="n">
        <f aca="false">F607</f>
        <v>11174.6</v>
      </c>
      <c r="G606" s="57" t="n">
        <f aca="false">G611</f>
        <v>5117</v>
      </c>
      <c r="H606" s="57" t="n">
        <f aca="false">H611</f>
        <v>5117</v>
      </c>
    </row>
    <row r="607" customFormat="false" ht="36" hidden="false" customHeight="false" outlineLevel="0" collapsed="false">
      <c r="A607" s="10" t="s">
        <v>72</v>
      </c>
      <c r="B607" s="10" t="s">
        <v>72</v>
      </c>
      <c r="C607" s="11" t="s">
        <v>465</v>
      </c>
      <c r="D607" s="10"/>
      <c r="E607" s="19" t="s">
        <v>466</v>
      </c>
      <c r="F607" s="57" t="n">
        <f aca="false">F611+F608</f>
        <v>11174.6</v>
      </c>
      <c r="G607" s="57" t="n">
        <f aca="false">G611</f>
        <v>5117</v>
      </c>
      <c r="H607" s="57" t="n">
        <f aca="false">H611</f>
        <v>5117</v>
      </c>
    </row>
    <row r="608" customFormat="false" ht="36" hidden="false" customHeight="false" outlineLevel="0" collapsed="false">
      <c r="A608" s="10" t="s">
        <v>72</v>
      </c>
      <c r="B608" s="10" t="s">
        <v>72</v>
      </c>
      <c r="C608" s="11" t="s">
        <v>467</v>
      </c>
      <c r="D608" s="10"/>
      <c r="E608" s="19" t="s">
        <v>468</v>
      </c>
      <c r="F608" s="57" t="n">
        <f aca="false">F609</f>
        <v>6057.6</v>
      </c>
      <c r="G608" s="57"/>
      <c r="H608" s="57"/>
    </row>
    <row r="609" customFormat="false" ht="48" hidden="false" customHeight="false" outlineLevel="0" collapsed="false">
      <c r="A609" s="10" t="s">
        <v>72</v>
      </c>
      <c r="B609" s="10" t="s">
        <v>72</v>
      </c>
      <c r="C609" s="11" t="s">
        <v>467</v>
      </c>
      <c r="D609" s="21" t="s">
        <v>157</v>
      </c>
      <c r="E609" s="22" t="s">
        <v>158</v>
      </c>
      <c r="F609" s="57" t="n">
        <f aca="false">F610</f>
        <v>6057.6</v>
      </c>
      <c r="G609" s="57"/>
      <c r="H609" s="57"/>
    </row>
    <row r="610" customFormat="false" ht="48" hidden="false" customHeight="false" outlineLevel="0" collapsed="false">
      <c r="A610" s="10" t="s">
        <v>72</v>
      </c>
      <c r="B610" s="10" t="s">
        <v>72</v>
      </c>
      <c r="C610" s="11" t="s">
        <v>467</v>
      </c>
      <c r="D610" s="10" t="s">
        <v>295</v>
      </c>
      <c r="E610" s="19" t="s">
        <v>378</v>
      </c>
      <c r="F610" s="57" t="n">
        <v>6057.6</v>
      </c>
      <c r="G610" s="57"/>
      <c r="H610" s="57"/>
    </row>
    <row r="611" customFormat="false" ht="24" hidden="false" customHeight="false" outlineLevel="0" collapsed="false">
      <c r="A611" s="10" t="s">
        <v>72</v>
      </c>
      <c r="B611" s="10" t="s">
        <v>72</v>
      </c>
      <c r="C611" s="11" t="s">
        <v>469</v>
      </c>
      <c r="D611" s="10"/>
      <c r="E611" s="19" t="s">
        <v>470</v>
      </c>
      <c r="F611" s="57" t="n">
        <f aca="false">F612</f>
        <v>5117</v>
      </c>
      <c r="G611" s="57" t="n">
        <f aca="false">G612</f>
        <v>5117</v>
      </c>
      <c r="H611" s="57" t="n">
        <f aca="false">H612</f>
        <v>5117</v>
      </c>
    </row>
    <row r="612" customFormat="false" ht="48" hidden="false" customHeight="false" outlineLevel="0" collapsed="false">
      <c r="A612" s="10" t="s">
        <v>72</v>
      </c>
      <c r="B612" s="10" t="s">
        <v>72</v>
      </c>
      <c r="C612" s="11" t="s">
        <v>469</v>
      </c>
      <c r="D612" s="21" t="s">
        <v>157</v>
      </c>
      <c r="E612" s="22" t="s">
        <v>158</v>
      </c>
      <c r="F612" s="57" t="n">
        <f aca="false">F613</f>
        <v>5117</v>
      </c>
      <c r="G612" s="57" t="n">
        <f aca="false">G613</f>
        <v>5117</v>
      </c>
      <c r="H612" s="57" t="n">
        <f aca="false">H613</f>
        <v>5117</v>
      </c>
    </row>
    <row r="613" customFormat="false" ht="48" hidden="false" customHeight="false" outlineLevel="0" collapsed="false">
      <c r="A613" s="10" t="s">
        <v>72</v>
      </c>
      <c r="B613" s="10" t="s">
        <v>72</v>
      </c>
      <c r="C613" s="11" t="s">
        <v>469</v>
      </c>
      <c r="D613" s="10" t="s">
        <v>295</v>
      </c>
      <c r="E613" s="19" t="s">
        <v>378</v>
      </c>
      <c r="F613" s="57" t="n">
        <v>5117</v>
      </c>
      <c r="G613" s="57" t="n">
        <v>5117</v>
      </c>
      <c r="H613" s="57" t="n">
        <v>5117</v>
      </c>
    </row>
    <row r="614" customFormat="false" ht="24" hidden="false" customHeight="false" outlineLevel="0" collapsed="false">
      <c r="A614" s="11" t="s">
        <v>72</v>
      </c>
      <c r="B614" s="11" t="s">
        <v>72</v>
      </c>
      <c r="C614" s="11" t="s">
        <v>149</v>
      </c>
      <c r="D614" s="11"/>
      <c r="E614" s="19" t="s">
        <v>150</v>
      </c>
      <c r="F614" s="57" t="n">
        <f aca="false">F615</f>
        <v>4338.664</v>
      </c>
      <c r="G614" s="57" t="n">
        <f aca="false">G615</f>
        <v>4203</v>
      </c>
      <c r="H614" s="57" t="n">
        <f aca="false">H615</f>
        <v>4203</v>
      </c>
    </row>
    <row r="615" customFormat="false" ht="60" hidden="false" customHeight="false" outlineLevel="0" collapsed="false">
      <c r="A615" s="11" t="s">
        <v>72</v>
      </c>
      <c r="B615" s="11" t="s">
        <v>72</v>
      </c>
      <c r="C615" s="11" t="s">
        <v>151</v>
      </c>
      <c r="D615" s="11"/>
      <c r="E615" s="19" t="s">
        <v>471</v>
      </c>
      <c r="F615" s="20" t="n">
        <f aca="false">F616+F626</f>
        <v>4338.664</v>
      </c>
      <c r="G615" s="20" t="n">
        <f aca="false">G616+G626</f>
        <v>4203</v>
      </c>
      <c r="H615" s="20" t="n">
        <f aca="false">H616+H626</f>
        <v>4203</v>
      </c>
    </row>
    <row r="616" customFormat="false" ht="96" hidden="false" customHeight="false" outlineLevel="0" collapsed="false">
      <c r="A616" s="11" t="s">
        <v>72</v>
      </c>
      <c r="B616" s="11" t="s">
        <v>72</v>
      </c>
      <c r="C616" s="11" t="s">
        <v>472</v>
      </c>
      <c r="D616" s="11"/>
      <c r="E616" s="19" t="s">
        <v>473</v>
      </c>
      <c r="F616" s="20" t="n">
        <f aca="false">F617+F620+F623</f>
        <v>856.864</v>
      </c>
      <c r="G616" s="20" t="n">
        <f aca="false">G617+G620+G623</f>
        <v>749</v>
      </c>
      <c r="H616" s="20" t="n">
        <f aca="false">H617+H620+H623</f>
        <v>749</v>
      </c>
    </row>
    <row r="617" customFormat="false" ht="144" hidden="false" customHeight="false" outlineLevel="0" collapsed="false">
      <c r="A617" s="11" t="s">
        <v>72</v>
      </c>
      <c r="B617" s="11" t="s">
        <v>72</v>
      </c>
      <c r="C617" s="11" t="s">
        <v>474</v>
      </c>
      <c r="D617" s="11"/>
      <c r="E617" s="19" t="s">
        <v>475</v>
      </c>
      <c r="F617" s="20" t="n">
        <f aca="false">F618</f>
        <v>558.364</v>
      </c>
      <c r="G617" s="20" t="n">
        <f aca="false">G618</f>
        <v>450.5</v>
      </c>
      <c r="H617" s="20" t="n">
        <f aca="false">H618</f>
        <v>450.5</v>
      </c>
    </row>
    <row r="618" customFormat="false" ht="48" hidden="false" customHeight="false" outlineLevel="0" collapsed="false">
      <c r="A618" s="11" t="s">
        <v>72</v>
      </c>
      <c r="B618" s="11" t="s">
        <v>72</v>
      </c>
      <c r="C618" s="11" t="s">
        <v>474</v>
      </c>
      <c r="D618" s="49" t="s">
        <v>157</v>
      </c>
      <c r="E618" s="22" t="s">
        <v>158</v>
      </c>
      <c r="F618" s="20" t="n">
        <f aca="false">F619</f>
        <v>558.364</v>
      </c>
      <c r="G618" s="20" t="n">
        <f aca="false">G619</f>
        <v>450.5</v>
      </c>
      <c r="H618" s="20" t="n">
        <f aca="false">H619</f>
        <v>450.5</v>
      </c>
    </row>
    <row r="619" customFormat="false" ht="72" hidden="false" customHeight="false" outlineLevel="0" collapsed="false">
      <c r="A619" s="11" t="s">
        <v>72</v>
      </c>
      <c r="B619" s="11" t="s">
        <v>72</v>
      </c>
      <c r="C619" s="11" t="s">
        <v>474</v>
      </c>
      <c r="D619" s="11" t="s">
        <v>159</v>
      </c>
      <c r="E619" s="19" t="s">
        <v>433</v>
      </c>
      <c r="F619" s="20" t="n">
        <v>558.364</v>
      </c>
      <c r="G619" s="20" t="n">
        <v>450.5</v>
      </c>
      <c r="H619" s="63" t="n">
        <v>450.5</v>
      </c>
    </row>
    <row r="620" customFormat="false" ht="132" hidden="false" customHeight="false" outlineLevel="0" collapsed="false">
      <c r="A620" s="11" t="s">
        <v>72</v>
      </c>
      <c r="B620" s="11" t="s">
        <v>72</v>
      </c>
      <c r="C620" s="11" t="s">
        <v>476</v>
      </c>
      <c r="D620" s="11"/>
      <c r="E620" s="19" t="s">
        <v>477</v>
      </c>
      <c r="F620" s="20" t="n">
        <f aca="false">F621</f>
        <v>237</v>
      </c>
      <c r="G620" s="20" t="n">
        <f aca="false">G621</f>
        <v>237</v>
      </c>
      <c r="H620" s="20" t="n">
        <f aca="false">H621</f>
        <v>237</v>
      </c>
    </row>
    <row r="621" customFormat="false" ht="48" hidden="false" customHeight="false" outlineLevel="0" collapsed="false">
      <c r="A621" s="11" t="s">
        <v>72</v>
      </c>
      <c r="B621" s="11" t="s">
        <v>72</v>
      </c>
      <c r="C621" s="11" t="s">
        <v>476</v>
      </c>
      <c r="D621" s="49" t="s">
        <v>157</v>
      </c>
      <c r="E621" s="22" t="s">
        <v>158</v>
      </c>
      <c r="F621" s="20" t="n">
        <f aca="false">F622</f>
        <v>237</v>
      </c>
      <c r="G621" s="20" t="n">
        <f aca="false">G622</f>
        <v>237</v>
      </c>
      <c r="H621" s="20" t="n">
        <f aca="false">H622</f>
        <v>237</v>
      </c>
    </row>
    <row r="622" customFormat="false" ht="48" hidden="false" customHeight="false" outlineLevel="0" collapsed="false">
      <c r="A622" s="11" t="s">
        <v>72</v>
      </c>
      <c r="B622" s="11" t="s">
        <v>72</v>
      </c>
      <c r="C622" s="11" t="s">
        <v>476</v>
      </c>
      <c r="D622" s="11" t="s">
        <v>159</v>
      </c>
      <c r="E622" s="19" t="s">
        <v>160</v>
      </c>
      <c r="F622" s="20" t="n">
        <v>237</v>
      </c>
      <c r="G622" s="20" t="n">
        <v>237</v>
      </c>
      <c r="H622" s="63" t="n">
        <v>237</v>
      </c>
    </row>
    <row r="623" customFormat="false" ht="108" hidden="false" customHeight="false" outlineLevel="0" collapsed="false">
      <c r="A623" s="11" t="s">
        <v>72</v>
      </c>
      <c r="B623" s="11" t="s">
        <v>72</v>
      </c>
      <c r="C623" s="11" t="s">
        <v>478</v>
      </c>
      <c r="D623" s="11"/>
      <c r="E623" s="19" t="s">
        <v>479</v>
      </c>
      <c r="F623" s="20" t="n">
        <f aca="false">F624</f>
        <v>61.5</v>
      </c>
      <c r="G623" s="20" t="n">
        <f aca="false">G624</f>
        <v>61.5</v>
      </c>
      <c r="H623" s="20" t="n">
        <f aca="false">H624</f>
        <v>61.5</v>
      </c>
    </row>
    <row r="624" customFormat="false" ht="48" hidden="false" customHeight="false" outlineLevel="0" collapsed="false">
      <c r="A624" s="11" t="s">
        <v>72</v>
      </c>
      <c r="B624" s="11" t="s">
        <v>72</v>
      </c>
      <c r="C624" s="11" t="s">
        <v>478</v>
      </c>
      <c r="D624" s="49" t="s">
        <v>157</v>
      </c>
      <c r="E624" s="22" t="s">
        <v>158</v>
      </c>
      <c r="F624" s="20" t="n">
        <f aca="false">F625</f>
        <v>61.5</v>
      </c>
      <c r="G624" s="20" t="n">
        <f aca="false">G625</f>
        <v>61.5</v>
      </c>
      <c r="H624" s="20" t="n">
        <f aca="false">H625</f>
        <v>61.5</v>
      </c>
    </row>
    <row r="625" customFormat="false" ht="72" hidden="false" customHeight="false" outlineLevel="0" collapsed="false">
      <c r="A625" s="11" t="s">
        <v>72</v>
      </c>
      <c r="B625" s="11" t="s">
        <v>72</v>
      </c>
      <c r="C625" s="11" t="s">
        <v>478</v>
      </c>
      <c r="D625" s="11" t="s">
        <v>159</v>
      </c>
      <c r="E625" s="19" t="s">
        <v>433</v>
      </c>
      <c r="F625" s="20" t="n">
        <v>61.5</v>
      </c>
      <c r="G625" s="20" t="n">
        <v>61.5</v>
      </c>
      <c r="H625" s="63" t="n">
        <v>61.5</v>
      </c>
    </row>
    <row r="626" customFormat="false" ht="60" hidden="false" customHeight="false" outlineLevel="0" collapsed="false">
      <c r="A626" s="11" t="s">
        <v>72</v>
      </c>
      <c r="B626" s="11" t="s">
        <v>72</v>
      </c>
      <c r="C626" s="11" t="s">
        <v>153</v>
      </c>
      <c r="D626" s="11"/>
      <c r="E626" s="19" t="s">
        <v>154</v>
      </c>
      <c r="F626" s="20" t="n">
        <f aca="false">F633+F627+F630</f>
        <v>3481.8</v>
      </c>
      <c r="G626" s="20" t="n">
        <f aca="false">+G627</f>
        <v>3454</v>
      </c>
      <c r="H626" s="20" t="n">
        <f aca="false">+H627</f>
        <v>3454</v>
      </c>
    </row>
    <row r="627" customFormat="false" ht="60" hidden="false" customHeight="false" outlineLevel="0" collapsed="false">
      <c r="A627" s="11" t="s">
        <v>72</v>
      </c>
      <c r="B627" s="11" t="s">
        <v>72</v>
      </c>
      <c r="C627" s="11" t="s">
        <v>480</v>
      </c>
      <c r="D627" s="11"/>
      <c r="E627" s="22" t="s">
        <v>481</v>
      </c>
      <c r="F627" s="20" t="n">
        <f aca="false">F628</f>
        <v>3454</v>
      </c>
      <c r="G627" s="20" t="n">
        <f aca="false">G628</f>
        <v>3454</v>
      </c>
      <c r="H627" s="20" t="n">
        <f aca="false">H628</f>
        <v>3454</v>
      </c>
    </row>
    <row r="628" customFormat="false" ht="48" hidden="false" customHeight="false" outlineLevel="0" collapsed="false">
      <c r="A628" s="11" t="s">
        <v>72</v>
      </c>
      <c r="B628" s="11" t="s">
        <v>72</v>
      </c>
      <c r="C628" s="11" t="s">
        <v>480</v>
      </c>
      <c r="D628" s="49" t="s">
        <v>157</v>
      </c>
      <c r="E628" s="22" t="s">
        <v>158</v>
      </c>
      <c r="F628" s="20" t="n">
        <f aca="false">F629</f>
        <v>3454</v>
      </c>
      <c r="G628" s="20" t="n">
        <f aca="false">G629</f>
        <v>3454</v>
      </c>
      <c r="H628" s="20" t="n">
        <f aca="false">H629</f>
        <v>3454</v>
      </c>
    </row>
    <row r="629" customFormat="false" ht="72" hidden="false" customHeight="false" outlineLevel="0" collapsed="false">
      <c r="A629" s="11" t="s">
        <v>72</v>
      </c>
      <c r="B629" s="11" t="s">
        <v>72</v>
      </c>
      <c r="C629" s="11" t="s">
        <v>480</v>
      </c>
      <c r="D629" s="11" t="s">
        <v>159</v>
      </c>
      <c r="E629" s="19" t="s">
        <v>433</v>
      </c>
      <c r="F629" s="20" t="n">
        <v>3454</v>
      </c>
      <c r="G629" s="20" t="n">
        <v>3454</v>
      </c>
      <c r="H629" s="20" t="n">
        <v>3454</v>
      </c>
    </row>
    <row r="630" customFormat="false" ht="60" hidden="false" customHeight="false" outlineLevel="0" collapsed="false">
      <c r="A630" s="11" t="s">
        <v>72</v>
      </c>
      <c r="B630" s="11" t="s">
        <v>72</v>
      </c>
      <c r="C630" s="11" t="s">
        <v>482</v>
      </c>
      <c r="D630" s="11"/>
      <c r="E630" s="19" t="s">
        <v>483</v>
      </c>
      <c r="F630" s="20" t="n">
        <f aca="false">F631</f>
        <v>25.3</v>
      </c>
      <c r="G630" s="20"/>
      <c r="H630" s="20"/>
    </row>
    <row r="631" customFormat="false" ht="48" hidden="false" customHeight="false" outlineLevel="0" collapsed="false">
      <c r="A631" s="11" t="s">
        <v>72</v>
      </c>
      <c r="B631" s="11" t="s">
        <v>72</v>
      </c>
      <c r="C631" s="11" t="s">
        <v>482</v>
      </c>
      <c r="D631" s="49" t="s">
        <v>157</v>
      </c>
      <c r="E631" s="22" t="s">
        <v>158</v>
      </c>
      <c r="F631" s="20" t="n">
        <f aca="false">F632</f>
        <v>25.3</v>
      </c>
      <c r="G631" s="20"/>
      <c r="H631" s="20"/>
    </row>
    <row r="632" customFormat="false" ht="72" hidden="false" customHeight="false" outlineLevel="0" collapsed="false">
      <c r="A632" s="11" t="s">
        <v>72</v>
      </c>
      <c r="B632" s="11" t="s">
        <v>72</v>
      </c>
      <c r="C632" s="11" t="s">
        <v>482</v>
      </c>
      <c r="D632" s="11" t="s">
        <v>159</v>
      </c>
      <c r="E632" s="19" t="s">
        <v>433</v>
      </c>
      <c r="F632" s="20" t="n">
        <v>25.3</v>
      </c>
      <c r="G632" s="20"/>
      <c r="H632" s="20"/>
    </row>
    <row r="633" customFormat="false" ht="72" hidden="false" customHeight="false" outlineLevel="0" collapsed="false">
      <c r="A633" s="11" t="s">
        <v>72</v>
      </c>
      <c r="B633" s="11" t="s">
        <v>72</v>
      </c>
      <c r="C633" s="11" t="s">
        <v>484</v>
      </c>
      <c r="D633" s="11"/>
      <c r="E633" s="19" t="s">
        <v>485</v>
      </c>
      <c r="F633" s="20" t="n">
        <f aca="false">F634</f>
        <v>2.5</v>
      </c>
      <c r="G633" s="20"/>
      <c r="H633" s="20"/>
    </row>
    <row r="634" customFormat="false" ht="48" hidden="false" customHeight="false" outlineLevel="0" collapsed="false">
      <c r="A634" s="11" t="s">
        <v>72</v>
      </c>
      <c r="B634" s="11" t="s">
        <v>72</v>
      </c>
      <c r="C634" s="11" t="s">
        <v>484</v>
      </c>
      <c r="D634" s="49" t="s">
        <v>157</v>
      </c>
      <c r="E634" s="22" t="s">
        <v>158</v>
      </c>
      <c r="F634" s="20" t="n">
        <f aca="false">F635</f>
        <v>2.5</v>
      </c>
      <c r="G634" s="20"/>
      <c r="H634" s="20"/>
    </row>
    <row r="635" customFormat="false" ht="72" hidden="false" customHeight="false" outlineLevel="0" collapsed="false">
      <c r="A635" s="11" t="s">
        <v>72</v>
      </c>
      <c r="B635" s="11" t="s">
        <v>72</v>
      </c>
      <c r="C635" s="11" t="s">
        <v>484</v>
      </c>
      <c r="D635" s="11" t="s">
        <v>159</v>
      </c>
      <c r="E635" s="19" t="s">
        <v>433</v>
      </c>
      <c r="F635" s="20" t="n">
        <v>2.5</v>
      </c>
      <c r="G635" s="20"/>
      <c r="H635" s="20"/>
    </row>
    <row r="636" customFormat="false" ht="12" hidden="false" customHeight="false" outlineLevel="0" collapsed="false">
      <c r="A636" s="9" t="s">
        <v>72</v>
      </c>
      <c r="B636" s="9" t="s">
        <v>125</v>
      </c>
      <c r="C636" s="11"/>
      <c r="D636" s="10"/>
      <c r="E636" s="19" t="s">
        <v>486</v>
      </c>
      <c r="F636" s="18" t="n">
        <f aca="false">F637+F660</f>
        <v>13342.3</v>
      </c>
      <c r="G636" s="18" t="n">
        <f aca="false">G637+G660</f>
        <v>9112.3</v>
      </c>
      <c r="H636" s="18" t="n">
        <f aca="false">H637+H660</f>
        <v>9112.3</v>
      </c>
    </row>
    <row r="637" customFormat="false" ht="24" hidden="false" customHeight="false" outlineLevel="0" collapsed="false">
      <c r="A637" s="10" t="s">
        <v>72</v>
      </c>
      <c r="B637" s="10" t="s">
        <v>125</v>
      </c>
      <c r="C637" s="11" t="s">
        <v>283</v>
      </c>
      <c r="D637" s="10"/>
      <c r="E637" s="19" t="s">
        <v>284</v>
      </c>
      <c r="F637" s="57" t="n">
        <f aca="false">F638</f>
        <v>12681.1</v>
      </c>
      <c r="G637" s="57" t="n">
        <f aca="false">G638</f>
        <v>8451.1</v>
      </c>
      <c r="H637" s="57" t="n">
        <f aca="false">H638</f>
        <v>8451.1</v>
      </c>
    </row>
    <row r="638" customFormat="false" ht="12" hidden="false" customHeight="false" outlineLevel="0" collapsed="false">
      <c r="A638" s="10" t="s">
        <v>72</v>
      </c>
      <c r="B638" s="10" t="s">
        <v>125</v>
      </c>
      <c r="C638" s="11" t="s">
        <v>487</v>
      </c>
      <c r="D638" s="10"/>
      <c r="E638" s="19" t="s">
        <v>488</v>
      </c>
      <c r="F638" s="57" t="n">
        <f aca="false">F639</f>
        <v>12681.1</v>
      </c>
      <c r="G638" s="57" t="n">
        <f aca="false">G639</f>
        <v>8451.1</v>
      </c>
      <c r="H638" s="57" t="n">
        <f aca="false">H639</f>
        <v>8451.1</v>
      </c>
    </row>
    <row r="639" customFormat="false" ht="24" hidden="false" customHeight="false" outlineLevel="0" collapsed="false">
      <c r="A639" s="10" t="s">
        <v>72</v>
      </c>
      <c r="B639" s="10" t="s">
        <v>125</v>
      </c>
      <c r="C639" s="11" t="s">
        <v>489</v>
      </c>
      <c r="D639" s="10"/>
      <c r="E639" s="19" t="s">
        <v>490</v>
      </c>
      <c r="F639" s="57" t="n">
        <f aca="false">F640+F649+F654+F657</f>
        <v>12681.1</v>
      </c>
      <c r="G639" s="57" t="n">
        <f aca="false">G640+G649+G654+G657</f>
        <v>8451.1</v>
      </c>
      <c r="H639" s="57" t="n">
        <f aca="false">H640+H649+H654+H657</f>
        <v>8451.1</v>
      </c>
    </row>
    <row r="640" customFormat="false" ht="36" hidden="false" customHeight="false" outlineLevel="0" collapsed="false">
      <c r="A640" s="10" t="s">
        <v>72</v>
      </c>
      <c r="B640" s="10" t="s">
        <v>125</v>
      </c>
      <c r="C640" s="11" t="s">
        <v>491</v>
      </c>
      <c r="D640" s="10"/>
      <c r="E640" s="19" t="s">
        <v>492</v>
      </c>
      <c r="F640" s="57" t="n">
        <f aca="false">F641+F645+F647</f>
        <v>5767.4</v>
      </c>
      <c r="G640" s="57" t="n">
        <f aca="false">G641+G645+G647</f>
        <v>5767.4</v>
      </c>
      <c r="H640" s="57" t="n">
        <f aca="false">H641+H645+H647</f>
        <v>5767.4</v>
      </c>
    </row>
    <row r="641" customFormat="false" ht="72" hidden="false" customHeight="false" outlineLevel="0" collapsed="false">
      <c r="A641" s="10" t="s">
        <v>72</v>
      </c>
      <c r="B641" s="10" t="s">
        <v>125</v>
      </c>
      <c r="C641" s="11" t="s">
        <v>491</v>
      </c>
      <c r="D641" s="21" t="s">
        <v>29</v>
      </c>
      <c r="E641" s="22" t="s">
        <v>30</v>
      </c>
      <c r="F641" s="57" t="n">
        <f aca="false">F642+F643+F644</f>
        <v>5590.4</v>
      </c>
      <c r="G641" s="57" t="n">
        <f aca="false">G642+G643+G644</f>
        <v>5590.4</v>
      </c>
      <c r="H641" s="57" t="n">
        <f aca="false">H642+H643+H644</f>
        <v>5590.4</v>
      </c>
    </row>
    <row r="642" customFormat="false" ht="24" hidden="false" customHeight="false" outlineLevel="0" collapsed="false">
      <c r="A642" s="10" t="s">
        <v>72</v>
      </c>
      <c r="B642" s="10" t="s">
        <v>125</v>
      </c>
      <c r="C642" s="11" t="s">
        <v>491</v>
      </c>
      <c r="D642" s="23" t="s">
        <v>31</v>
      </c>
      <c r="E642" s="24" t="s">
        <v>32</v>
      </c>
      <c r="F642" s="57" t="n">
        <v>3382.7</v>
      </c>
      <c r="G642" s="57" t="n">
        <v>3382.7</v>
      </c>
      <c r="H642" s="57" t="n">
        <v>3382.7</v>
      </c>
    </row>
    <row r="643" customFormat="false" ht="24" hidden="false" customHeight="false" outlineLevel="0" collapsed="false">
      <c r="A643" s="10" t="s">
        <v>72</v>
      </c>
      <c r="B643" s="10" t="s">
        <v>125</v>
      </c>
      <c r="C643" s="11" t="s">
        <v>491</v>
      </c>
      <c r="D643" s="23" t="s">
        <v>33</v>
      </c>
      <c r="E643" s="24" t="s">
        <v>49</v>
      </c>
      <c r="F643" s="57" t="n">
        <v>911</v>
      </c>
      <c r="G643" s="57" t="n">
        <v>911</v>
      </c>
      <c r="H643" s="57" t="n">
        <v>911</v>
      </c>
    </row>
    <row r="644" customFormat="false" ht="60" hidden="false" customHeight="false" outlineLevel="0" collapsed="false">
      <c r="A644" s="10" t="s">
        <v>72</v>
      </c>
      <c r="B644" s="10" t="s">
        <v>125</v>
      </c>
      <c r="C644" s="11" t="s">
        <v>491</v>
      </c>
      <c r="D644" s="23" t="n">
        <v>129</v>
      </c>
      <c r="E644" s="24" t="s">
        <v>35</v>
      </c>
      <c r="F644" s="57" t="n">
        <v>1296.7</v>
      </c>
      <c r="G644" s="57" t="n">
        <v>1296.7</v>
      </c>
      <c r="H644" s="57" t="n">
        <v>1296.7</v>
      </c>
    </row>
    <row r="645" customFormat="false" ht="24" hidden="false" customHeight="false" outlineLevel="0" collapsed="false">
      <c r="A645" s="10" t="s">
        <v>72</v>
      </c>
      <c r="B645" s="10" t="s">
        <v>125</v>
      </c>
      <c r="C645" s="11" t="s">
        <v>491</v>
      </c>
      <c r="D645" s="21" t="s">
        <v>40</v>
      </c>
      <c r="E645" s="22" t="s">
        <v>41</v>
      </c>
      <c r="F645" s="57" t="n">
        <f aca="false">F646</f>
        <v>175</v>
      </c>
      <c r="G645" s="57" t="n">
        <f aca="false">G646</f>
        <v>175</v>
      </c>
      <c r="H645" s="57" t="n">
        <f aca="false">H646</f>
        <v>175</v>
      </c>
    </row>
    <row r="646" customFormat="false" ht="24" hidden="false" customHeight="false" outlineLevel="0" collapsed="false">
      <c r="A646" s="10" t="s">
        <v>72</v>
      </c>
      <c r="B646" s="10" t="s">
        <v>125</v>
      </c>
      <c r="C646" s="11" t="s">
        <v>491</v>
      </c>
      <c r="D646" s="10" t="s">
        <v>42</v>
      </c>
      <c r="E646" s="19" t="s">
        <v>43</v>
      </c>
      <c r="F646" s="57" t="n">
        <v>175</v>
      </c>
      <c r="G646" s="57" t="n">
        <v>175</v>
      </c>
      <c r="H646" s="57" t="n">
        <v>175</v>
      </c>
    </row>
    <row r="647" customFormat="false" ht="12" hidden="false" customHeight="false" outlineLevel="0" collapsed="false">
      <c r="A647" s="10" t="s">
        <v>72</v>
      </c>
      <c r="B647" s="10" t="s">
        <v>125</v>
      </c>
      <c r="C647" s="11" t="s">
        <v>491</v>
      </c>
      <c r="D647" s="21" t="s">
        <v>44</v>
      </c>
      <c r="E647" s="22" t="s">
        <v>45</v>
      </c>
      <c r="F647" s="57" t="n">
        <f aca="false">F648</f>
        <v>2</v>
      </c>
      <c r="G647" s="57" t="n">
        <f aca="false">G648</f>
        <v>2</v>
      </c>
      <c r="H647" s="57" t="n">
        <f aca="false">H648</f>
        <v>2</v>
      </c>
    </row>
    <row r="648" customFormat="false" ht="12" hidden="false" customHeight="false" outlineLevel="0" collapsed="false">
      <c r="A648" s="10" t="s">
        <v>72</v>
      </c>
      <c r="B648" s="10" t="s">
        <v>125</v>
      </c>
      <c r="C648" s="11" t="s">
        <v>491</v>
      </c>
      <c r="D648" s="10" t="n">
        <v>853</v>
      </c>
      <c r="E648" s="24" t="s">
        <v>46</v>
      </c>
      <c r="F648" s="57" t="n">
        <v>2</v>
      </c>
      <c r="G648" s="57" t="n">
        <v>2</v>
      </c>
      <c r="H648" s="57" t="n">
        <v>2</v>
      </c>
    </row>
    <row r="649" customFormat="false" ht="60" hidden="false" customHeight="false" outlineLevel="0" collapsed="false">
      <c r="A649" s="10" t="s">
        <v>72</v>
      </c>
      <c r="B649" s="10" t="s">
        <v>125</v>
      </c>
      <c r="C649" s="11" t="s">
        <v>493</v>
      </c>
      <c r="D649" s="23"/>
      <c r="E649" s="24" t="s">
        <v>61</v>
      </c>
      <c r="F649" s="57" t="n">
        <f aca="false">F650</f>
        <v>2408.7</v>
      </c>
      <c r="G649" s="57" t="n">
        <f aca="false">G650</f>
        <v>2408.7</v>
      </c>
      <c r="H649" s="57" t="n">
        <f aca="false">H650</f>
        <v>2408.7</v>
      </c>
    </row>
    <row r="650" customFormat="false" ht="72" hidden="false" customHeight="false" outlineLevel="0" collapsed="false">
      <c r="A650" s="10" t="s">
        <v>72</v>
      </c>
      <c r="B650" s="10" t="s">
        <v>125</v>
      </c>
      <c r="C650" s="11" t="s">
        <v>493</v>
      </c>
      <c r="D650" s="21" t="s">
        <v>29</v>
      </c>
      <c r="E650" s="22" t="s">
        <v>30</v>
      </c>
      <c r="F650" s="57" t="n">
        <f aca="false">F651+F652+F653</f>
        <v>2408.7</v>
      </c>
      <c r="G650" s="57" t="n">
        <f aca="false">G651+G652+G653</f>
        <v>2408.7</v>
      </c>
      <c r="H650" s="57" t="n">
        <f aca="false">H651+H652+H653</f>
        <v>2408.7</v>
      </c>
    </row>
    <row r="651" customFormat="false" ht="24" hidden="false" customHeight="false" outlineLevel="0" collapsed="false">
      <c r="A651" s="10" t="s">
        <v>72</v>
      </c>
      <c r="B651" s="10" t="s">
        <v>125</v>
      </c>
      <c r="C651" s="11" t="s">
        <v>493</v>
      </c>
      <c r="D651" s="23" t="s">
        <v>31</v>
      </c>
      <c r="E651" s="24" t="s">
        <v>32</v>
      </c>
      <c r="F651" s="57" t="n">
        <v>1530</v>
      </c>
      <c r="G651" s="57" t="n">
        <v>1530</v>
      </c>
      <c r="H651" s="57" t="n">
        <v>1530</v>
      </c>
    </row>
    <row r="652" customFormat="false" ht="24" hidden="false" customHeight="false" outlineLevel="0" collapsed="false">
      <c r="A652" s="10" t="s">
        <v>72</v>
      </c>
      <c r="B652" s="10" t="s">
        <v>125</v>
      </c>
      <c r="C652" s="11" t="s">
        <v>493</v>
      </c>
      <c r="D652" s="23" t="s">
        <v>33</v>
      </c>
      <c r="E652" s="24" t="s">
        <v>49</v>
      </c>
      <c r="F652" s="57" t="n">
        <v>320</v>
      </c>
      <c r="G652" s="57" t="n">
        <v>320</v>
      </c>
      <c r="H652" s="57" t="n">
        <v>320</v>
      </c>
    </row>
    <row r="653" customFormat="false" ht="60" hidden="false" customHeight="false" outlineLevel="0" collapsed="false">
      <c r="A653" s="10" t="s">
        <v>72</v>
      </c>
      <c r="B653" s="10" t="s">
        <v>125</v>
      </c>
      <c r="C653" s="11" t="s">
        <v>493</v>
      </c>
      <c r="D653" s="23" t="n">
        <v>129</v>
      </c>
      <c r="E653" s="24" t="s">
        <v>35</v>
      </c>
      <c r="F653" s="57" t="n">
        <v>558.7</v>
      </c>
      <c r="G653" s="57" t="n">
        <v>558.7</v>
      </c>
      <c r="H653" s="57" t="n">
        <v>558.7</v>
      </c>
    </row>
    <row r="654" customFormat="false" ht="24" hidden="false" customHeight="false" outlineLevel="0" collapsed="false">
      <c r="A654" s="10" t="s">
        <v>72</v>
      </c>
      <c r="B654" s="10" t="s">
        <v>125</v>
      </c>
      <c r="C654" s="11" t="s">
        <v>494</v>
      </c>
      <c r="D654" s="10"/>
      <c r="E654" s="19" t="s">
        <v>495</v>
      </c>
      <c r="F654" s="57" t="n">
        <f aca="false">F655</f>
        <v>305</v>
      </c>
      <c r="G654" s="57" t="n">
        <f aca="false">G655</f>
        <v>275</v>
      </c>
      <c r="H654" s="57" t="n">
        <f aca="false">H655</f>
        <v>275</v>
      </c>
    </row>
    <row r="655" customFormat="false" ht="24" hidden="false" customHeight="false" outlineLevel="0" collapsed="false">
      <c r="A655" s="10" t="s">
        <v>72</v>
      </c>
      <c r="B655" s="10" t="s">
        <v>125</v>
      </c>
      <c r="C655" s="11" t="s">
        <v>494</v>
      </c>
      <c r="D655" s="21" t="s">
        <v>40</v>
      </c>
      <c r="E655" s="22" t="s">
        <v>41</v>
      </c>
      <c r="F655" s="57" t="n">
        <f aca="false">F656</f>
        <v>305</v>
      </c>
      <c r="G655" s="57" t="n">
        <f aca="false">G656</f>
        <v>275</v>
      </c>
      <c r="H655" s="57" t="n">
        <f aca="false">H656</f>
        <v>275</v>
      </c>
    </row>
    <row r="656" customFormat="false" ht="24" hidden="false" customHeight="false" outlineLevel="0" collapsed="false">
      <c r="A656" s="10" t="s">
        <v>72</v>
      </c>
      <c r="B656" s="10" t="s">
        <v>125</v>
      </c>
      <c r="C656" s="11" t="s">
        <v>494</v>
      </c>
      <c r="D656" s="10" t="s">
        <v>42</v>
      </c>
      <c r="E656" s="19" t="s">
        <v>43</v>
      </c>
      <c r="F656" s="57" t="n">
        <v>305</v>
      </c>
      <c r="G656" s="57" t="n">
        <v>275</v>
      </c>
      <c r="H656" s="57" t="n">
        <v>275</v>
      </c>
    </row>
    <row r="657" customFormat="false" ht="36" hidden="false" customHeight="false" outlineLevel="0" collapsed="false">
      <c r="A657" s="10" t="s">
        <v>72</v>
      </c>
      <c r="B657" s="10" t="s">
        <v>125</v>
      </c>
      <c r="C657" s="11" t="s">
        <v>496</v>
      </c>
      <c r="D657" s="10"/>
      <c r="E657" s="19" t="s">
        <v>497</v>
      </c>
      <c r="F657" s="57" t="n">
        <f aca="false">F658</f>
        <v>4200</v>
      </c>
      <c r="G657" s="57"/>
      <c r="H657" s="57"/>
    </row>
    <row r="658" customFormat="false" ht="48" hidden="false" customHeight="false" outlineLevel="0" collapsed="false">
      <c r="A658" s="10" t="s">
        <v>72</v>
      </c>
      <c r="B658" s="10" t="s">
        <v>125</v>
      </c>
      <c r="C658" s="11" t="s">
        <v>496</v>
      </c>
      <c r="D658" s="21" t="s">
        <v>157</v>
      </c>
      <c r="E658" s="22" t="s">
        <v>158</v>
      </c>
      <c r="F658" s="57" t="n">
        <f aca="false">F659</f>
        <v>4200</v>
      </c>
      <c r="G658" s="57"/>
      <c r="H658" s="57"/>
    </row>
    <row r="659" customFormat="false" ht="24" hidden="false" customHeight="false" outlineLevel="0" collapsed="false">
      <c r="A659" s="10" t="s">
        <v>72</v>
      </c>
      <c r="B659" s="10" t="s">
        <v>125</v>
      </c>
      <c r="C659" s="11" t="s">
        <v>496</v>
      </c>
      <c r="D659" s="10" t="n">
        <v>612</v>
      </c>
      <c r="E659" s="19" t="s">
        <v>300</v>
      </c>
      <c r="F659" s="57" t="n">
        <v>4200</v>
      </c>
      <c r="G659" s="57"/>
      <c r="H659" s="57"/>
    </row>
    <row r="660" customFormat="false" ht="24" hidden="false" customHeight="false" outlineLevel="0" collapsed="false">
      <c r="A660" s="10" t="s">
        <v>72</v>
      </c>
      <c r="B660" s="10" t="s">
        <v>125</v>
      </c>
      <c r="C660" s="11" t="s">
        <v>23</v>
      </c>
      <c r="D660" s="11"/>
      <c r="E660" s="19" t="s">
        <v>24</v>
      </c>
      <c r="F660" s="57" t="n">
        <f aca="false">F661</f>
        <v>661.2</v>
      </c>
      <c r="G660" s="57" t="n">
        <f aca="false">G661</f>
        <v>661.2</v>
      </c>
      <c r="H660" s="57" t="n">
        <f aca="false">H661</f>
        <v>661.2</v>
      </c>
    </row>
    <row r="661" customFormat="false" ht="36" hidden="false" customHeight="false" outlineLevel="0" collapsed="false">
      <c r="A661" s="10" t="s">
        <v>72</v>
      </c>
      <c r="B661" s="10" t="s">
        <v>125</v>
      </c>
      <c r="C661" s="11" t="s">
        <v>52</v>
      </c>
      <c r="D661" s="11"/>
      <c r="E661" s="19" t="s">
        <v>53</v>
      </c>
      <c r="F661" s="20" t="n">
        <f aca="false">F662</f>
        <v>661.2</v>
      </c>
      <c r="G661" s="20" t="n">
        <f aca="false">G662</f>
        <v>661.2</v>
      </c>
      <c r="H661" s="20" t="n">
        <f aca="false">H662</f>
        <v>661.2</v>
      </c>
    </row>
    <row r="662" customFormat="false" ht="60" hidden="false" customHeight="false" outlineLevel="0" collapsed="false">
      <c r="A662" s="10" t="s">
        <v>72</v>
      </c>
      <c r="B662" s="10" t="s">
        <v>125</v>
      </c>
      <c r="C662" s="44" t="s">
        <v>498</v>
      </c>
      <c r="D662" s="45"/>
      <c r="E662" s="46" t="s">
        <v>499</v>
      </c>
      <c r="F662" s="20" t="n">
        <f aca="false">F663+F667</f>
        <v>661.2</v>
      </c>
      <c r="G662" s="20" t="n">
        <f aca="false">G663+G667</f>
        <v>661.2</v>
      </c>
      <c r="H662" s="20" t="n">
        <f aca="false">H663+H667</f>
        <v>661.2</v>
      </c>
    </row>
    <row r="663" customFormat="false" ht="72" hidden="false" customHeight="false" outlineLevel="0" collapsed="false">
      <c r="A663" s="10" t="s">
        <v>72</v>
      </c>
      <c r="B663" s="10" t="s">
        <v>125</v>
      </c>
      <c r="C663" s="44" t="s">
        <v>498</v>
      </c>
      <c r="D663" s="21" t="s">
        <v>29</v>
      </c>
      <c r="E663" s="22" t="s">
        <v>30</v>
      </c>
      <c r="F663" s="20" t="n">
        <f aca="false">F664+F665+F666</f>
        <v>623.1</v>
      </c>
      <c r="G663" s="20" t="n">
        <f aca="false">G664+G665+G666</f>
        <v>623.1</v>
      </c>
      <c r="H663" s="20" t="n">
        <f aca="false">H664+H665+H666</f>
        <v>623.1</v>
      </c>
    </row>
    <row r="664" customFormat="false" ht="24" hidden="false" customHeight="false" outlineLevel="0" collapsed="false">
      <c r="A664" s="10" t="s">
        <v>72</v>
      </c>
      <c r="B664" s="10" t="s">
        <v>125</v>
      </c>
      <c r="C664" s="44" t="s">
        <v>498</v>
      </c>
      <c r="D664" s="23" t="s">
        <v>31</v>
      </c>
      <c r="E664" s="24" t="s">
        <v>32</v>
      </c>
      <c r="F664" s="20" t="n">
        <v>337.6</v>
      </c>
      <c r="G664" s="20" t="n">
        <v>367.6</v>
      </c>
      <c r="H664" s="20" t="n">
        <v>367.6</v>
      </c>
    </row>
    <row r="665" customFormat="false" ht="24" hidden="false" customHeight="false" outlineLevel="0" collapsed="false">
      <c r="A665" s="10" t="s">
        <v>72</v>
      </c>
      <c r="B665" s="10" t="s">
        <v>125</v>
      </c>
      <c r="C665" s="44" t="s">
        <v>498</v>
      </c>
      <c r="D665" s="23" t="s">
        <v>33</v>
      </c>
      <c r="E665" s="24" t="s">
        <v>49</v>
      </c>
      <c r="F665" s="20" t="n">
        <v>111</v>
      </c>
      <c r="G665" s="20" t="n">
        <v>111</v>
      </c>
      <c r="H665" s="20" t="n">
        <v>111</v>
      </c>
    </row>
    <row r="666" customFormat="false" ht="60" hidden="false" customHeight="false" outlineLevel="0" collapsed="false">
      <c r="A666" s="10" t="s">
        <v>72</v>
      </c>
      <c r="B666" s="10" t="s">
        <v>125</v>
      </c>
      <c r="C666" s="44" t="s">
        <v>498</v>
      </c>
      <c r="D666" s="23" t="n">
        <v>129</v>
      </c>
      <c r="E666" s="24" t="s">
        <v>35</v>
      </c>
      <c r="F666" s="20" t="n">
        <v>174.5</v>
      </c>
      <c r="G666" s="20" t="n">
        <v>144.5</v>
      </c>
      <c r="H666" s="20" t="n">
        <v>144.5</v>
      </c>
    </row>
    <row r="667" customFormat="false" ht="24" hidden="false" customHeight="false" outlineLevel="0" collapsed="false">
      <c r="A667" s="10" t="s">
        <v>72</v>
      </c>
      <c r="B667" s="10" t="s">
        <v>125</v>
      </c>
      <c r="C667" s="44" t="s">
        <v>498</v>
      </c>
      <c r="D667" s="21" t="s">
        <v>40</v>
      </c>
      <c r="E667" s="22" t="s">
        <v>41</v>
      </c>
      <c r="F667" s="20" t="n">
        <f aca="false">F668</f>
        <v>38.1</v>
      </c>
      <c r="G667" s="20" t="n">
        <f aca="false">G668</f>
        <v>38.1</v>
      </c>
      <c r="H667" s="20" t="n">
        <f aca="false">H668</f>
        <v>38.1</v>
      </c>
    </row>
    <row r="668" customFormat="false" ht="24" hidden="false" customHeight="false" outlineLevel="0" collapsed="false">
      <c r="A668" s="10" t="s">
        <v>72</v>
      </c>
      <c r="B668" s="10" t="s">
        <v>125</v>
      </c>
      <c r="C668" s="44" t="s">
        <v>498</v>
      </c>
      <c r="D668" s="10" t="s">
        <v>42</v>
      </c>
      <c r="E668" s="19" t="s">
        <v>95</v>
      </c>
      <c r="F668" s="20" t="n">
        <v>38.1</v>
      </c>
      <c r="G668" s="20" t="n">
        <v>38.1</v>
      </c>
      <c r="H668" s="20" t="n">
        <v>38.1</v>
      </c>
    </row>
    <row r="669" customFormat="false" ht="12" hidden="false" customHeight="false" outlineLevel="0" collapsed="false">
      <c r="A669" s="9" t="s">
        <v>164</v>
      </c>
      <c r="B669" s="9" t="s">
        <v>19</v>
      </c>
      <c r="C669" s="16"/>
      <c r="D669" s="9"/>
      <c r="E669" s="40" t="s">
        <v>500</v>
      </c>
      <c r="F669" s="60" t="n">
        <f aca="false">F670</f>
        <v>27767.21</v>
      </c>
      <c r="G669" s="60" t="n">
        <f aca="false">G670</f>
        <v>16552.7</v>
      </c>
      <c r="H669" s="60" t="n">
        <f aca="false">H670</f>
        <v>16552.7</v>
      </c>
    </row>
    <row r="670" customFormat="false" ht="12" hidden="false" customHeight="false" outlineLevel="0" collapsed="false">
      <c r="A670" s="9" t="s">
        <v>164</v>
      </c>
      <c r="B670" s="9" t="s">
        <v>18</v>
      </c>
      <c r="C670" s="11"/>
      <c r="D670" s="10"/>
      <c r="E670" s="19" t="s">
        <v>501</v>
      </c>
      <c r="F670" s="60" t="n">
        <f aca="false">F671+F720</f>
        <v>27767.21</v>
      </c>
      <c r="G670" s="60" t="n">
        <f aca="false">G671+G720</f>
        <v>16552.7</v>
      </c>
      <c r="H670" s="60" t="n">
        <f aca="false">H671+H720</f>
        <v>16552.7</v>
      </c>
    </row>
    <row r="671" customFormat="false" ht="36" hidden="false" customHeight="false" outlineLevel="0" collapsed="false">
      <c r="A671" s="10" t="s">
        <v>164</v>
      </c>
      <c r="B671" s="10" t="s">
        <v>18</v>
      </c>
      <c r="C671" s="11" t="s">
        <v>425</v>
      </c>
      <c r="D671" s="10"/>
      <c r="E671" s="19" t="s">
        <v>426</v>
      </c>
      <c r="F671" s="57" t="n">
        <f aca="false">F672+F715</f>
        <v>27767.21</v>
      </c>
      <c r="G671" s="57" t="n">
        <f aca="false">G672+G715</f>
        <v>15652.7</v>
      </c>
      <c r="H671" s="57" t="n">
        <f aca="false">H672+H715</f>
        <v>15652.7</v>
      </c>
    </row>
    <row r="672" customFormat="false" ht="36" hidden="false" customHeight="false" outlineLevel="0" collapsed="false">
      <c r="A672" s="10" t="s">
        <v>164</v>
      </c>
      <c r="B672" s="10" t="s">
        <v>18</v>
      </c>
      <c r="C672" s="11" t="s">
        <v>427</v>
      </c>
      <c r="D672" s="10"/>
      <c r="E672" s="19" t="s">
        <v>428</v>
      </c>
      <c r="F672" s="20" t="n">
        <f aca="false">F673+F694</f>
        <v>27247.21</v>
      </c>
      <c r="G672" s="20" t="n">
        <f aca="false">G673+G694</f>
        <v>15132.7</v>
      </c>
      <c r="H672" s="20" t="n">
        <f aca="false">H673+H694</f>
        <v>15132.7</v>
      </c>
    </row>
    <row r="673" customFormat="false" ht="24" hidden="false" customHeight="false" outlineLevel="0" collapsed="false">
      <c r="A673" s="10" t="s">
        <v>164</v>
      </c>
      <c r="B673" s="10" t="s">
        <v>18</v>
      </c>
      <c r="C673" s="11" t="s">
        <v>502</v>
      </c>
      <c r="D673" s="10"/>
      <c r="E673" s="19" t="s">
        <v>503</v>
      </c>
      <c r="F673" s="20" t="n">
        <f aca="false">F674+F677+F680+F683+F686+F691</f>
        <v>9941.357</v>
      </c>
      <c r="G673" s="20" t="n">
        <f aca="false">G674+G677+G680</f>
        <v>5235</v>
      </c>
      <c r="H673" s="20" t="n">
        <f aca="false">H674+H677+H680</f>
        <v>5235</v>
      </c>
    </row>
    <row r="674" customFormat="false" ht="48" hidden="false" customHeight="false" outlineLevel="0" collapsed="false">
      <c r="A674" s="10" t="s">
        <v>164</v>
      </c>
      <c r="B674" s="10" t="s">
        <v>18</v>
      </c>
      <c r="C674" s="11" t="s">
        <v>504</v>
      </c>
      <c r="D674" s="21"/>
      <c r="E674" s="22" t="s">
        <v>505</v>
      </c>
      <c r="F674" s="20" t="n">
        <f aca="false">F675</f>
        <v>5230.7</v>
      </c>
      <c r="G674" s="20" t="n">
        <f aca="false">G675</f>
        <v>5235</v>
      </c>
      <c r="H674" s="20" t="n">
        <f aca="false">H675</f>
        <v>5235</v>
      </c>
    </row>
    <row r="675" customFormat="false" ht="48" hidden="false" customHeight="false" outlineLevel="0" collapsed="false">
      <c r="A675" s="10" t="s">
        <v>164</v>
      </c>
      <c r="B675" s="10" t="s">
        <v>18</v>
      </c>
      <c r="C675" s="11" t="s">
        <v>504</v>
      </c>
      <c r="D675" s="21" t="s">
        <v>157</v>
      </c>
      <c r="E675" s="22" t="s">
        <v>158</v>
      </c>
      <c r="F675" s="20" t="n">
        <f aca="false">F676</f>
        <v>5230.7</v>
      </c>
      <c r="G675" s="20" t="n">
        <f aca="false">G676</f>
        <v>5235</v>
      </c>
      <c r="H675" s="20" t="n">
        <f aca="false">H676</f>
        <v>5235</v>
      </c>
    </row>
    <row r="676" customFormat="false" ht="72" hidden="false" customHeight="false" outlineLevel="0" collapsed="false">
      <c r="A676" s="10" t="s">
        <v>164</v>
      </c>
      <c r="B676" s="10" t="s">
        <v>18</v>
      </c>
      <c r="C676" s="11" t="s">
        <v>504</v>
      </c>
      <c r="D676" s="10" t="s">
        <v>291</v>
      </c>
      <c r="E676" s="19" t="s">
        <v>292</v>
      </c>
      <c r="F676" s="20" t="n">
        <v>5230.7</v>
      </c>
      <c r="G676" s="20" t="n">
        <v>5235</v>
      </c>
      <c r="H676" s="20" t="n">
        <v>5235</v>
      </c>
    </row>
    <row r="677" customFormat="false" ht="36" hidden="false" customHeight="false" outlineLevel="0" collapsed="false">
      <c r="A677" s="10" t="s">
        <v>164</v>
      </c>
      <c r="B677" s="10" t="s">
        <v>18</v>
      </c>
      <c r="C677" s="11" t="s">
        <v>506</v>
      </c>
      <c r="D677" s="10"/>
      <c r="E677" s="24" t="s">
        <v>507</v>
      </c>
      <c r="F677" s="20" t="n">
        <f aca="false">F678</f>
        <v>200</v>
      </c>
      <c r="G677" s="20" t="n">
        <f aca="false">G678</f>
        <v>0</v>
      </c>
      <c r="H677" s="20" t="n">
        <f aca="false">H678</f>
        <v>0</v>
      </c>
    </row>
    <row r="678" customFormat="false" ht="48" hidden="false" customHeight="false" outlineLevel="0" collapsed="false">
      <c r="A678" s="10" t="s">
        <v>164</v>
      </c>
      <c r="B678" s="10" t="s">
        <v>18</v>
      </c>
      <c r="C678" s="11" t="s">
        <v>506</v>
      </c>
      <c r="D678" s="21" t="s">
        <v>157</v>
      </c>
      <c r="E678" s="22" t="s">
        <v>158</v>
      </c>
      <c r="F678" s="20" t="n">
        <f aca="false">F679</f>
        <v>200</v>
      </c>
      <c r="G678" s="20" t="n">
        <f aca="false">G679</f>
        <v>0</v>
      </c>
      <c r="H678" s="20" t="n">
        <f aca="false">H679</f>
        <v>0</v>
      </c>
    </row>
    <row r="679" customFormat="false" ht="24" hidden="false" customHeight="false" outlineLevel="0" collapsed="false">
      <c r="A679" s="10" t="s">
        <v>164</v>
      </c>
      <c r="B679" s="10" t="s">
        <v>18</v>
      </c>
      <c r="C679" s="11" t="s">
        <v>506</v>
      </c>
      <c r="D679" s="10" t="n">
        <v>612</v>
      </c>
      <c r="E679" s="19" t="s">
        <v>300</v>
      </c>
      <c r="F679" s="20" t="n">
        <v>200</v>
      </c>
      <c r="G679" s="20"/>
      <c r="H679" s="20"/>
    </row>
    <row r="680" customFormat="false" ht="36" hidden="false" customHeight="false" outlineLevel="0" collapsed="false">
      <c r="A680" s="10" t="s">
        <v>164</v>
      </c>
      <c r="B680" s="10" t="s">
        <v>18</v>
      </c>
      <c r="C680" s="11" t="s">
        <v>508</v>
      </c>
      <c r="D680" s="10"/>
      <c r="E680" s="19" t="s">
        <v>509</v>
      </c>
      <c r="F680" s="20" t="n">
        <f aca="false">F681</f>
        <v>2681.62</v>
      </c>
      <c r="G680" s="20"/>
      <c r="H680" s="20"/>
    </row>
    <row r="681" customFormat="false" ht="48" hidden="false" customHeight="false" outlineLevel="0" collapsed="false">
      <c r="A681" s="10" t="s">
        <v>164</v>
      </c>
      <c r="B681" s="10" t="s">
        <v>18</v>
      </c>
      <c r="C681" s="11" t="s">
        <v>508</v>
      </c>
      <c r="D681" s="21" t="s">
        <v>157</v>
      </c>
      <c r="E681" s="22" t="s">
        <v>158</v>
      </c>
      <c r="F681" s="20" t="n">
        <f aca="false">F682</f>
        <v>2681.62</v>
      </c>
      <c r="G681" s="20"/>
      <c r="H681" s="20"/>
    </row>
    <row r="682" customFormat="false" ht="24" hidden="false" customHeight="false" outlineLevel="0" collapsed="false">
      <c r="A682" s="10" t="s">
        <v>164</v>
      </c>
      <c r="B682" s="10" t="s">
        <v>18</v>
      </c>
      <c r="C682" s="11" t="s">
        <v>508</v>
      </c>
      <c r="D682" s="10" t="n">
        <v>612</v>
      </c>
      <c r="E682" s="19" t="s">
        <v>300</v>
      </c>
      <c r="F682" s="20" t="n">
        <v>2681.62</v>
      </c>
      <c r="G682" s="20"/>
      <c r="H682" s="20"/>
    </row>
    <row r="683" customFormat="false" ht="24" hidden="false" customHeight="false" outlineLevel="0" collapsed="false">
      <c r="A683" s="10" t="s">
        <v>164</v>
      </c>
      <c r="B683" s="10" t="s">
        <v>18</v>
      </c>
      <c r="C683" s="11" t="s">
        <v>510</v>
      </c>
      <c r="D683" s="10"/>
      <c r="E683" s="19" t="s">
        <v>511</v>
      </c>
      <c r="F683" s="20" t="n">
        <f aca="false">F684</f>
        <v>45</v>
      </c>
      <c r="G683" s="20"/>
      <c r="H683" s="20"/>
    </row>
    <row r="684" customFormat="false" ht="48" hidden="false" customHeight="false" outlineLevel="0" collapsed="false">
      <c r="A684" s="10" t="s">
        <v>164</v>
      </c>
      <c r="B684" s="10" t="s">
        <v>18</v>
      </c>
      <c r="C684" s="11" t="s">
        <v>510</v>
      </c>
      <c r="D684" s="21" t="s">
        <v>157</v>
      </c>
      <c r="E684" s="22" t="s">
        <v>158</v>
      </c>
      <c r="F684" s="20" t="n">
        <f aca="false">F685</f>
        <v>45</v>
      </c>
      <c r="G684" s="20"/>
      <c r="H684" s="20"/>
    </row>
    <row r="685" customFormat="false" ht="24" hidden="false" customHeight="false" outlineLevel="0" collapsed="false">
      <c r="A685" s="10" t="s">
        <v>164</v>
      </c>
      <c r="B685" s="10" t="s">
        <v>18</v>
      </c>
      <c r="C685" s="11" t="s">
        <v>510</v>
      </c>
      <c r="D685" s="10" t="n">
        <v>612</v>
      </c>
      <c r="E685" s="19" t="s">
        <v>300</v>
      </c>
      <c r="F685" s="20" t="n">
        <v>45</v>
      </c>
      <c r="G685" s="20"/>
      <c r="H685" s="20"/>
    </row>
    <row r="686" customFormat="false" ht="48" hidden="false" customHeight="false" outlineLevel="0" collapsed="false">
      <c r="A686" s="10" t="s">
        <v>164</v>
      </c>
      <c r="B686" s="10" t="s">
        <v>18</v>
      </c>
      <c r="C686" s="11" t="s">
        <v>512</v>
      </c>
      <c r="D686" s="10"/>
      <c r="E686" s="19" t="s">
        <v>513</v>
      </c>
      <c r="F686" s="20" t="n">
        <f aca="false">F687+F689</f>
        <v>1779.737</v>
      </c>
      <c r="G686" s="20"/>
      <c r="H686" s="20"/>
    </row>
    <row r="687" customFormat="false" ht="12" hidden="false" customHeight="false" outlineLevel="0" collapsed="false">
      <c r="A687" s="10" t="s">
        <v>164</v>
      </c>
      <c r="B687" s="10" t="s">
        <v>18</v>
      </c>
      <c r="C687" s="11" t="s">
        <v>512</v>
      </c>
      <c r="D687" s="10" t="n">
        <v>500</v>
      </c>
      <c r="E687" s="19" t="s">
        <v>272</v>
      </c>
      <c r="F687" s="20" t="n">
        <f aca="false">F688</f>
        <v>1353.282</v>
      </c>
      <c r="G687" s="20"/>
      <c r="H687" s="20"/>
    </row>
    <row r="688" customFormat="false" ht="12" hidden="false" customHeight="false" outlineLevel="0" collapsed="false">
      <c r="A688" s="10" t="s">
        <v>164</v>
      </c>
      <c r="B688" s="10" t="s">
        <v>18</v>
      </c>
      <c r="C688" s="11" t="s">
        <v>512</v>
      </c>
      <c r="D688" s="28" t="s">
        <v>273</v>
      </c>
      <c r="E688" s="31" t="s">
        <v>274</v>
      </c>
      <c r="F688" s="20" t="n">
        <v>1353.282</v>
      </c>
      <c r="G688" s="20"/>
      <c r="H688" s="20"/>
    </row>
    <row r="689" customFormat="false" ht="48" hidden="false" customHeight="false" outlineLevel="0" collapsed="false">
      <c r="A689" s="10" t="s">
        <v>164</v>
      </c>
      <c r="B689" s="10" t="s">
        <v>18</v>
      </c>
      <c r="C689" s="11" t="s">
        <v>512</v>
      </c>
      <c r="D689" s="21" t="s">
        <v>157</v>
      </c>
      <c r="E689" s="22" t="s">
        <v>158</v>
      </c>
      <c r="F689" s="20" t="n">
        <f aca="false">F690</f>
        <v>426.455</v>
      </c>
      <c r="G689" s="20"/>
      <c r="H689" s="20"/>
    </row>
    <row r="690" customFormat="false" ht="72" hidden="false" customHeight="false" outlineLevel="0" collapsed="false">
      <c r="A690" s="10" t="s">
        <v>164</v>
      </c>
      <c r="B690" s="10" t="s">
        <v>18</v>
      </c>
      <c r="C690" s="11" t="s">
        <v>512</v>
      </c>
      <c r="D690" s="10" t="s">
        <v>291</v>
      </c>
      <c r="E690" s="19" t="s">
        <v>292</v>
      </c>
      <c r="F690" s="20" t="n">
        <v>426.455</v>
      </c>
      <c r="G690" s="20"/>
      <c r="H690" s="20"/>
    </row>
    <row r="691" customFormat="false" ht="36" hidden="false" customHeight="false" outlineLevel="0" collapsed="false">
      <c r="A691" s="10" t="s">
        <v>164</v>
      </c>
      <c r="B691" s="10" t="s">
        <v>18</v>
      </c>
      <c r="C691" s="11" t="s">
        <v>514</v>
      </c>
      <c r="D691" s="10"/>
      <c r="E691" s="19" t="s">
        <v>515</v>
      </c>
      <c r="F691" s="20" t="n">
        <f aca="false">F692</f>
        <v>4.3</v>
      </c>
      <c r="G691" s="20"/>
      <c r="H691" s="20"/>
    </row>
    <row r="692" customFormat="false" ht="48" hidden="false" customHeight="false" outlineLevel="0" collapsed="false">
      <c r="A692" s="10" t="s">
        <v>164</v>
      </c>
      <c r="B692" s="10" t="s">
        <v>18</v>
      </c>
      <c r="C692" s="11" t="s">
        <v>514</v>
      </c>
      <c r="D692" s="21" t="s">
        <v>157</v>
      </c>
      <c r="E692" s="22" t="s">
        <v>158</v>
      </c>
      <c r="F692" s="20" t="n">
        <f aca="false">F693</f>
        <v>4.3</v>
      </c>
      <c r="G692" s="20"/>
      <c r="H692" s="20"/>
    </row>
    <row r="693" customFormat="false" ht="72" hidden="false" customHeight="false" outlineLevel="0" collapsed="false">
      <c r="A693" s="10" t="s">
        <v>164</v>
      </c>
      <c r="B693" s="10" t="s">
        <v>18</v>
      </c>
      <c r="C693" s="11" t="s">
        <v>514</v>
      </c>
      <c r="D693" s="10" t="s">
        <v>291</v>
      </c>
      <c r="E693" s="19" t="s">
        <v>292</v>
      </c>
      <c r="F693" s="20" t="n">
        <v>4.3</v>
      </c>
      <c r="G693" s="20"/>
      <c r="H693" s="20"/>
    </row>
    <row r="694" customFormat="false" ht="24" hidden="false" customHeight="false" outlineLevel="0" collapsed="false">
      <c r="A694" s="10" t="s">
        <v>164</v>
      </c>
      <c r="B694" s="10" t="s">
        <v>18</v>
      </c>
      <c r="C694" s="11" t="s">
        <v>516</v>
      </c>
      <c r="D694" s="10"/>
      <c r="E694" s="19" t="s">
        <v>517</v>
      </c>
      <c r="F694" s="20" t="n">
        <f aca="false">F695+F701+F704+F709+F698+F712</f>
        <v>17305.853</v>
      </c>
      <c r="G694" s="20" t="n">
        <f aca="false">G695</f>
        <v>9897.7</v>
      </c>
      <c r="H694" s="20" t="n">
        <f aca="false">H695</f>
        <v>9897.7</v>
      </c>
    </row>
    <row r="695" customFormat="false" ht="48" hidden="false" customHeight="false" outlineLevel="0" collapsed="false">
      <c r="A695" s="10" t="s">
        <v>164</v>
      </c>
      <c r="B695" s="10" t="s">
        <v>18</v>
      </c>
      <c r="C695" s="11" t="s">
        <v>518</v>
      </c>
      <c r="D695" s="10"/>
      <c r="E695" s="24" t="s">
        <v>519</v>
      </c>
      <c r="F695" s="20" t="n">
        <f aca="false">F696</f>
        <v>9887.1</v>
      </c>
      <c r="G695" s="20" t="n">
        <f aca="false">G696</f>
        <v>9897.7</v>
      </c>
      <c r="H695" s="20" t="n">
        <f aca="false">H696</f>
        <v>9897.7</v>
      </c>
    </row>
    <row r="696" customFormat="false" ht="48" hidden="false" customHeight="false" outlineLevel="0" collapsed="false">
      <c r="A696" s="10" t="s">
        <v>164</v>
      </c>
      <c r="B696" s="10" t="s">
        <v>18</v>
      </c>
      <c r="C696" s="11" t="s">
        <v>518</v>
      </c>
      <c r="D696" s="21" t="s">
        <v>157</v>
      </c>
      <c r="E696" s="22" t="s">
        <v>158</v>
      </c>
      <c r="F696" s="20" t="n">
        <f aca="false">F697</f>
        <v>9887.1</v>
      </c>
      <c r="G696" s="20" t="n">
        <f aca="false">G697</f>
        <v>9897.7</v>
      </c>
      <c r="H696" s="20" t="n">
        <f aca="false">H697</f>
        <v>9897.7</v>
      </c>
    </row>
    <row r="697" customFormat="false" ht="72" hidden="false" customHeight="false" outlineLevel="0" collapsed="false">
      <c r="A697" s="10" t="s">
        <v>164</v>
      </c>
      <c r="B697" s="10" t="s">
        <v>18</v>
      </c>
      <c r="C697" s="11" t="s">
        <v>518</v>
      </c>
      <c r="D697" s="10" t="s">
        <v>291</v>
      </c>
      <c r="E697" s="19" t="s">
        <v>292</v>
      </c>
      <c r="F697" s="20" t="n">
        <v>9887.1</v>
      </c>
      <c r="G697" s="20" t="n">
        <v>9897.7</v>
      </c>
      <c r="H697" s="20" t="n">
        <v>9897.7</v>
      </c>
    </row>
    <row r="698" customFormat="false" ht="36" hidden="false" customHeight="false" outlineLevel="0" collapsed="false">
      <c r="A698" s="10" t="s">
        <v>164</v>
      </c>
      <c r="B698" s="10" t="s">
        <v>18</v>
      </c>
      <c r="C698" s="11" t="s">
        <v>520</v>
      </c>
      <c r="D698" s="10"/>
      <c r="E698" s="19" t="s">
        <v>521</v>
      </c>
      <c r="F698" s="20" t="n">
        <f aca="false">F699</f>
        <v>1822.39</v>
      </c>
      <c r="G698" s="20"/>
      <c r="H698" s="20"/>
    </row>
    <row r="699" customFormat="false" ht="48" hidden="false" customHeight="false" outlineLevel="0" collapsed="false">
      <c r="A699" s="10" t="s">
        <v>164</v>
      </c>
      <c r="B699" s="10" t="s">
        <v>18</v>
      </c>
      <c r="C699" s="11" t="s">
        <v>520</v>
      </c>
      <c r="D699" s="21" t="s">
        <v>157</v>
      </c>
      <c r="E699" s="22" t="s">
        <v>158</v>
      </c>
      <c r="F699" s="20" t="n">
        <f aca="false">F700</f>
        <v>1822.39</v>
      </c>
      <c r="G699" s="20"/>
      <c r="H699" s="20"/>
    </row>
    <row r="700" customFormat="false" ht="24" hidden="false" customHeight="false" outlineLevel="0" collapsed="false">
      <c r="A700" s="10" t="s">
        <v>164</v>
      </c>
      <c r="B700" s="10" t="s">
        <v>18</v>
      </c>
      <c r="C700" s="11" t="s">
        <v>520</v>
      </c>
      <c r="D700" s="10" t="n">
        <v>612</v>
      </c>
      <c r="E700" s="19" t="s">
        <v>300</v>
      </c>
      <c r="F700" s="20" t="n">
        <v>1822.39</v>
      </c>
      <c r="G700" s="20"/>
      <c r="H700" s="20"/>
    </row>
    <row r="701" customFormat="false" ht="36" hidden="false" customHeight="false" outlineLevel="0" collapsed="false">
      <c r="A701" s="10" t="s">
        <v>164</v>
      </c>
      <c r="B701" s="10" t="s">
        <v>18</v>
      </c>
      <c r="C701" s="11" t="s">
        <v>522</v>
      </c>
      <c r="D701" s="10"/>
      <c r="E701" s="19" t="s">
        <v>523</v>
      </c>
      <c r="F701" s="20" t="n">
        <f aca="false">F702</f>
        <v>186.6</v>
      </c>
      <c r="G701" s="20"/>
      <c r="H701" s="20"/>
    </row>
    <row r="702" customFormat="false" ht="48" hidden="false" customHeight="false" outlineLevel="0" collapsed="false">
      <c r="A702" s="10" t="s">
        <v>164</v>
      </c>
      <c r="B702" s="10" t="s">
        <v>18</v>
      </c>
      <c r="C702" s="11" t="s">
        <v>522</v>
      </c>
      <c r="D702" s="21" t="s">
        <v>157</v>
      </c>
      <c r="E702" s="22" t="s">
        <v>158</v>
      </c>
      <c r="F702" s="20" t="n">
        <f aca="false">F703</f>
        <v>186.6</v>
      </c>
      <c r="G702" s="20"/>
      <c r="H702" s="20"/>
    </row>
    <row r="703" customFormat="false" ht="24" hidden="false" customHeight="false" outlineLevel="0" collapsed="false">
      <c r="A703" s="10" t="s">
        <v>164</v>
      </c>
      <c r="B703" s="10" t="s">
        <v>18</v>
      </c>
      <c r="C703" s="11" t="s">
        <v>522</v>
      </c>
      <c r="D703" s="10" t="n">
        <v>612</v>
      </c>
      <c r="E703" s="19" t="s">
        <v>300</v>
      </c>
      <c r="F703" s="20" t="n">
        <v>186.6</v>
      </c>
      <c r="G703" s="20"/>
      <c r="H703" s="20"/>
    </row>
    <row r="704" customFormat="false" ht="48" hidden="false" customHeight="false" outlineLevel="0" collapsed="false">
      <c r="A704" s="10" t="s">
        <v>164</v>
      </c>
      <c r="B704" s="10" t="s">
        <v>18</v>
      </c>
      <c r="C704" s="11" t="s">
        <v>524</v>
      </c>
      <c r="D704" s="10"/>
      <c r="E704" s="19" t="s">
        <v>525</v>
      </c>
      <c r="F704" s="20" t="n">
        <f aca="false">F705+F707</f>
        <v>5349.163</v>
      </c>
      <c r="G704" s="20"/>
      <c r="H704" s="20"/>
    </row>
    <row r="705" customFormat="false" ht="12" hidden="false" customHeight="false" outlineLevel="0" collapsed="false">
      <c r="A705" s="10" t="s">
        <v>164</v>
      </c>
      <c r="B705" s="10" t="s">
        <v>18</v>
      </c>
      <c r="C705" s="11" t="s">
        <v>524</v>
      </c>
      <c r="D705" s="10" t="n">
        <v>500</v>
      </c>
      <c r="E705" s="19" t="s">
        <v>272</v>
      </c>
      <c r="F705" s="20" t="n">
        <f aca="false">F706</f>
        <v>4297.242</v>
      </c>
      <c r="G705" s="20"/>
      <c r="H705" s="20"/>
    </row>
    <row r="706" customFormat="false" ht="12" hidden="false" customHeight="false" outlineLevel="0" collapsed="false">
      <c r="A706" s="10" t="s">
        <v>164</v>
      </c>
      <c r="B706" s="10" t="s">
        <v>18</v>
      </c>
      <c r="C706" s="11" t="s">
        <v>524</v>
      </c>
      <c r="D706" s="28" t="s">
        <v>273</v>
      </c>
      <c r="E706" s="31" t="s">
        <v>274</v>
      </c>
      <c r="F706" s="20" t="n">
        <v>4297.242</v>
      </c>
      <c r="G706" s="20"/>
      <c r="H706" s="20"/>
    </row>
    <row r="707" customFormat="false" ht="48" hidden="false" customHeight="false" outlineLevel="0" collapsed="false">
      <c r="A707" s="10" t="s">
        <v>164</v>
      </c>
      <c r="B707" s="10" t="s">
        <v>18</v>
      </c>
      <c r="C707" s="11" t="s">
        <v>524</v>
      </c>
      <c r="D707" s="21" t="s">
        <v>157</v>
      </c>
      <c r="E707" s="22" t="s">
        <v>158</v>
      </c>
      <c r="F707" s="20" t="n">
        <f aca="false">F708</f>
        <v>1051.921</v>
      </c>
      <c r="G707" s="20"/>
      <c r="H707" s="20"/>
    </row>
    <row r="708" customFormat="false" ht="72" hidden="false" customHeight="false" outlineLevel="0" collapsed="false">
      <c r="A708" s="10" t="s">
        <v>164</v>
      </c>
      <c r="B708" s="10" t="s">
        <v>18</v>
      </c>
      <c r="C708" s="11" t="s">
        <v>524</v>
      </c>
      <c r="D708" s="10" t="s">
        <v>291</v>
      </c>
      <c r="E708" s="19" t="s">
        <v>292</v>
      </c>
      <c r="F708" s="20" t="n">
        <v>1051.921</v>
      </c>
      <c r="G708" s="20"/>
      <c r="H708" s="20"/>
    </row>
    <row r="709" customFormat="false" ht="48" hidden="false" customHeight="false" outlineLevel="0" collapsed="false">
      <c r="A709" s="10" t="s">
        <v>164</v>
      </c>
      <c r="B709" s="10" t="s">
        <v>18</v>
      </c>
      <c r="C709" s="11" t="s">
        <v>526</v>
      </c>
      <c r="D709" s="10"/>
      <c r="E709" s="19" t="s">
        <v>527</v>
      </c>
      <c r="F709" s="20" t="n">
        <f aca="false">F710</f>
        <v>10.6</v>
      </c>
      <c r="G709" s="20"/>
      <c r="H709" s="20"/>
    </row>
    <row r="710" customFormat="false" ht="48" hidden="false" customHeight="false" outlineLevel="0" collapsed="false">
      <c r="A710" s="10" t="s">
        <v>164</v>
      </c>
      <c r="B710" s="10" t="s">
        <v>18</v>
      </c>
      <c r="C710" s="11" t="s">
        <v>526</v>
      </c>
      <c r="D710" s="21" t="s">
        <v>157</v>
      </c>
      <c r="E710" s="22" t="s">
        <v>158</v>
      </c>
      <c r="F710" s="20" t="n">
        <f aca="false">F711</f>
        <v>10.6</v>
      </c>
      <c r="G710" s="20"/>
      <c r="H710" s="20"/>
    </row>
    <row r="711" customFormat="false" ht="72" hidden="false" customHeight="false" outlineLevel="0" collapsed="false">
      <c r="A711" s="10" t="s">
        <v>164</v>
      </c>
      <c r="B711" s="10" t="s">
        <v>18</v>
      </c>
      <c r="C711" s="11" t="s">
        <v>526</v>
      </c>
      <c r="D711" s="10" t="s">
        <v>291</v>
      </c>
      <c r="E711" s="19" t="s">
        <v>292</v>
      </c>
      <c r="F711" s="20" t="n">
        <v>10.6</v>
      </c>
      <c r="G711" s="20"/>
      <c r="H711" s="20"/>
    </row>
    <row r="712" customFormat="false" ht="48" hidden="false" customHeight="false" outlineLevel="0" collapsed="false">
      <c r="A712" s="10" t="s">
        <v>164</v>
      </c>
      <c r="B712" s="10" t="s">
        <v>18</v>
      </c>
      <c r="C712" s="11" t="s">
        <v>528</v>
      </c>
      <c r="D712" s="10"/>
      <c r="E712" s="19" t="s">
        <v>318</v>
      </c>
      <c r="F712" s="20" t="n">
        <f aca="false">F713</f>
        <v>50</v>
      </c>
      <c r="G712" s="20"/>
      <c r="H712" s="20"/>
    </row>
    <row r="713" customFormat="false" ht="48" hidden="false" customHeight="false" outlineLevel="0" collapsed="false">
      <c r="A713" s="10" t="s">
        <v>164</v>
      </c>
      <c r="B713" s="10" t="s">
        <v>18</v>
      </c>
      <c r="C713" s="11" t="s">
        <v>528</v>
      </c>
      <c r="D713" s="21" t="s">
        <v>157</v>
      </c>
      <c r="E713" s="22" t="s">
        <v>158</v>
      </c>
      <c r="F713" s="20" t="n">
        <f aca="false">F714</f>
        <v>50</v>
      </c>
      <c r="G713" s="20"/>
      <c r="H713" s="20"/>
    </row>
    <row r="714" customFormat="false" ht="24" hidden="false" customHeight="false" outlineLevel="0" collapsed="false">
      <c r="A714" s="10" t="s">
        <v>164</v>
      </c>
      <c r="B714" s="10" t="s">
        <v>18</v>
      </c>
      <c r="C714" s="11" t="s">
        <v>528</v>
      </c>
      <c r="D714" s="10" t="n">
        <v>612</v>
      </c>
      <c r="E714" s="19" t="s">
        <v>300</v>
      </c>
      <c r="F714" s="20" t="n">
        <v>50</v>
      </c>
      <c r="G714" s="20"/>
      <c r="H714" s="20"/>
    </row>
    <row r="715" customFormat="false" ht="24" hidden="false" customHeight="false" outlineLevel="0" collapsed="false">
      <c r="A715" s="10" t="s">
        <v>164</v>
      </c>
      <c r="B715" s="10" t="s">
        <v>18</v>
      </c>
      <c r="C715" s="11" t="s">
        <v>529</v>
      </c>
      <c r="D715" s="10"/>
      <c r="E715" s="19" t="s">
        <v>530</v>
      </c>
      <c r="F715" s="20" t="n">
        <f aca="false">F716</f>
        <v>520</v>
      </c>
      <c r="G715" s="20" t="n">
        <f aca="false">G716</f>
        <v>520</v>
      </c>
      <c r="H715" s="20" t="n">
        <f aca="false">H716</f>
        <v>520</v>
      </c>
    </row>
    <row r="716" customFormat="false" ht="36" hidden="false" customHeight="false" outlineLevel="0" collapsed="false">
      <c r="A716" s="10" t="s">
        <v>164</v>
      </c>
      <c r="B716" s="10" t="s">
        <v>18</v>
      </c>
      <c r="C716" s="11" t="s">
        <v>531</v>
      </c>
      <c r="D716" s="10"/>
      <c r="E716" s="19" t="s">
        <v>532</v>
      </c>
      <c r="F716" s="20" t="n">
        <f aca="false">F717</f>
        <v>520</v>
      </c>
      <c r="G716" s="20" t="n">
        <f aca="false">G717</f>
        <v>520</v>
      </c>
      <c r="H716" s="20" t="n">
        <f aca="false">H717</f>
        <v>520</v>
      </c>
    </row>
    <row r="717" customFormat="false" ht="60" hidden="false" customHeight="false" outlineLevel="0" collapsed="false">
      <c r="A717" s="10" t="s">
        <v>164</v>
      </c>
      <c r="B717" s="10" t="s">
        <v>18</v>
      </c>
      <c r="C717" s="11" t="s">
        <v>533</v>
      </c>
      <c r="D717" s="10"/>
      <c r="E717" s="19" t="s">
        <v>534</v>
      </c>
      <c r="F717" s="20" t="n">
        <f aca="false">F718</f>
        <v>520</v>
      </c>
      <c r="G717" s="20" t="n">
        <f aca="false">G718</f>
        <v>520</v>
      </c>
      <c r="H717" s="20" t="n">
        <f aca="false">H718</f>
        <v>520</v>
      </c>
    </row>
    <row r="718" customFormat="false" ht="48" hidden="false" customHeight="false" outlineLevel="0" collapsed="false">
      <c r="A718" s="10" t="s">
        <v>164</v>
      </c>
      <c r="B718" s="10" t="s">
        <v>18</v>
      </c>
      <c r="C718" s="11" t="s">
        <v>533</v>
      </c>
      <c r="D718" s="21" t="s">
        <v>157</v>
      </c>
      <c r="E718" s="22" t="s">
        <v>158</v>
      </c>
      <c r="F718" s="20" t="n">
        <f aca="false">F719</f>
        <v>520</v>
      </c>
      <c r="G718" s="20" t="n">
        <f aca="false">G719</f>
        <v>520</v>
      </c>
      <c r="H718" s="20" t="n">
        <f aca="false">H719</f>
        <v>520</v>
      </c>
    </row>
    <row r="719" customFormat="false" ht="72" hidden="false" customHeight="false" outlineLevel="0" collapsed="false">
      <c r="A719" s="10" t="s">
        <v>164</v>
      </c>
      <c r="B719" s="10" t="s">
        <v>18</v>
      </c>
      <c r="C719" s="11" t="s">
        <v>533</v>
      </c>
      <c r="D719" s="10" t="s">
        <v>291</v>
      </c>
      <c r="E719" s="19" t="s">
        <v>292</v>
      </c>
      <c r="F719" s="20" t="n">
        <v>520</v>
      </c>
      <c r="G719" s="20" t="n">
        <v>520</v>
      </c>
      <c r="H719" s="20" t="n">
        <v>520</v>
      </c>
    </row>
    <row r="720" customFormat="false" ht="36" hidden="false" customHeight="false" outlineLevel="0" collapsed="false">
      <c r="A720" s="10" t="s">
        <v>164</v>
      </c>
      <c r="B720" s="10" t="s">
        <v>18</v>
      </c>
      <c r="C720" s="11" t="s">
        <v>87</v>
      </c>
      <c r="D720" s="10"/>
      <c r="E720" s="19" t="s">
        <v>88</v>
      </c>
      <c r="F720" s="20" t="n">
        <f aca="false">F721</f>
        <v>0</v>
      </c>
      <c r="G720" s="20" t="n">
        <f aca="false">G721</f>
        <v>900</v>
      </c>
      <c r="H720" s="20" t="n">
        <f aca="false">H721</f>
        <v>900</v>
      </c>
    </row>
    <row r="721" customFormat="false" ht="72" hidden="false" customHeight="false" outlineLevel="0" collapsed="false">
      <c r="A721" s="10" t="s">
        <v>164</v>
      </c>
      <c r="B721" s="10" t="s">
        <v>18</v>
      </c>
      <c r="C721" s="11" t="s">
        <v>383</v>
      </c>
      <c r="D721" s="10"/>
      <c r="E721" s="19" t="s">
        <v>384</v>
      </c>
      <c r="F721" s="20" t="n">
        <f aca="false">F722</f>
        <v>0</v>
      </c>
      <c r="G721" s="20" t="n">
        <f aca="false">G722</f>
        <v>900</v>
      </c>
      <c r="H721" s="20" t="n">
        <f aca="false">H722</f>
        <v>900</v>
      </c>
    </row>
    <row r="722" customFormat="false" ht="60" hidden="false" customHeight="false" outlineLevel="0" collapsed="false">
      <c r="A722" s="10" t="s">
        <v>164</v>
      </c>
      <c r="B722" s="10" t="s">
        <v>18</v>
      </c>
      <c r="C722" s="11" t="s">
        <v>385</v>
      </c>
      <c r="D722" s="10"/>
      <c r="E722" s="19" t="s">
        <v>386</v>
      </c>
      <c r="F722" s="20" t="n">
        <f aca="false">F723</f>
        <v>0</v>
      </c>
      <c r="G722" s="20" t="n">
        <f aca="false">G723</f>
        <v>900</v>
      </c>
      <c r="H722" s="20" t="n">
        <f aca="false">H723</f>
        <v>900</v>
      </c>
    </row>
    <row r="723" customFormat="false" ht="60" hidden="false" customHeight="false" outlineLevel="0" collapsed="false">
      <c r="A723" s="10" t="s">
        <v>164</v>
      </c>
      <c r="B723" s="10" t="s">
        <v>18</v>
      </c>
      <c r="C723" s="11" t="s">
        <v>535</v>
      </c>
      <c r="D723" s="10"/>
      <c r="E723" s="19" t="s">
        <v>536</v>
      </c>
      <c r="F723" s="20" t="n">
        <f aca="false">F724</f>
        <v>0</v>
      </c>
      <c r="G723" s="20" t="n">
        <f aca="false">G724</f>
        <v>900</v>
      </c>
      <c r="H723" s="20" t="n">
        <f aca="false">H724</f>
        <v>900</v>
      </c>
    </row>
    <row r="724" customFormat="false" ht="48" hidden="false" customHeight="false" outlineLevel="0" collapsed="false">
      <c r="A724" s="10" t="s">
        <v>164</v>
      </c>
      <c r="B724" s="10" t="s">
        <v>18</v>
      </c>
      <c r="C724" s="11" t="s">
        <v>535</v>
      </c>
      <c r="D724" s="21" t="s">
        <v>157</v>
      </c>
      <c r="E724" s="22" t="s">
        <v>158</v>
      </c>
      <c r="F724" s="20" t="n">
        <f aca="false">F725</f>
        <v>0</v>
      </c>
      <c r="G724" s="20" t="n">
        <f aca="false">G725</f>
        <v>900</v>
      </c>
      <c r="H724" s="20" t="n">
        <f aca="false">H725</f>
        <v>900</v>
      </c>
    </row>
    <row r="725" customFormat="false" ht="24" hidden="false" customHeight="false" outlineLevel="0" collapsed="false">
      <c r="A725" s="10" t="s">
        <v>164</v>
      </c>
      <c r="B725" s="10" t="s">
        <v>18</v>
      </c>
      <c r="C725" s="11" t="s">
        <v>535</v>
      </c>
      <c r="D725" s="10" t="n">
        <v>612</v>
      </c>
      <c r="E725" s="19" t="s">
        <v>300</v>
      </c>
      <c r="F725" s="20"/>
      <c r="G725" s="20" t="n">
        <v>900</v>
      </c>
      <c r="H725" s="20" t="n">
        <v>900</v>
      </c>
    </row>
    <row r="726" customFormat="false" ht="12" hidden="false" customHeight="false" outlineLevel="0" collapsed="false">
      <c r="A726" s="9" t="n">
        <v>10</v>
      </c>
      <c r="B726" s="16" t="s">
        <v>19</v>
      </c>
      <c r="C726" s="16"/>
      <c r="D726" s="9"/>
      <c r="E726" s="17" t="s">
        <v>537</v>
      </c>
      <c r="F726" s="18" t="n">
        <f aca="false">F727+F733+F760</f>
        <v>62823.728</v>
      </c>
      <c r="G726" s="18" t="n">
        <f aca="false">G727+G733+G760</f>
        <v>60682.5</v>
      </c>
      <c r="H726" s="18" t="n">
        <f aca="false">H727+H733+H760</f>
        <v>61968.5</v>
      </c>
    </row>
    <row r="727" customFormat="false" ht="12" hidden="false" customHeight="false" outlineLevel="0" collapsed="false">
      <c r="A727" s="9" t="n">
        <v>10</v>
      </c>
      <c r="B727" s="9" t="s">
        <v>18</v>
      </c>
      <c r="C727" s="11"/>
      <c r="D727" s="10"/>
      <c r="E727" s="19" t="s">
        <v>538</v>
      </c>
      <c r="F727" s="18" t="n">
        <f aca="false">F728</f>
        <v>4244.3</v>
      </c>
      <c r="G727" s="18" t="n">
        <f aca="false">G728</f>
        <v>4800</v>
      </c>
      <c r="H727" s="18" t="n">
        <f aca="false">H728</f>
        <v>4800</v>
      </c>
    </row>
    <row r="728" customFormat="false" ht="12" hidden="false" customHeight="false" outlineLevel="0" collapsed="false">
      <c r="A728" s="10" t="n">
        <v>10</v>
      </c>
      <c r="B728" s="10" t="s">
        <v>18</v>
      </c>
      <c r="C728" s="11" t="s">
        <v>23</v>
      </c>
      <c r="D728" s="11"/>
      <c r="E728" s="47" t="s">
        <v>24</v>
      </c>
      <c r="F728" s="20" t="n">
        <f aca="false">F729</f>
        <v>4244.3</v>
      </c>
      <c r="G728" s="20" t="n">
        <f aca="false">G729</f>
        <v>4800</v>
      </c>
      <c r="H728" s="20" t="n">
        <f aca="false">H729</f>
        <v>4800</v>
      </c>
    </row>
    <row r="729" customFormat="false" ht="24" hidden="false" customHeight="false" outlineLevel="0" collapsed="false">
      <c r="A729" s="10" t="n">
        <v>10</v>
      </c>
      <c r="B729" s="10" t="s">
        <v>18</v>
      </c>
      <c r="C729" s="11" t="s">
        <v>539</v>
      </c>
      <c r="D729" s="10"/>
      <c r="E729" s="19" t="s">
        <v>540</v>
      </c>
      <c r="F729" s="20" t="n">
        <f aca="false">F732</f>
        <v>4244.3</v>
      </c>
      <c r="G729" s="20" t="n">
        <f aca="false">G732</f>
        <v>4800</v>
      </c>
      <c r="H729" s="20" t="n">
        <f aca="false">H732</f>
        <v>4800</v>
      </c>
    </row>
    <row r="730" customFormat="false" ht="24" hidden="false" customHeight="false" outlineLevel="0" collapsed="false">
      <c r="A730" s="10" t="n">
        <v>10</v>
      </c>
      <c r="B730" s="10" t="s">
        <v>18</v>
      </c>
      <c r="C730" s="11" t="s">
        <v>541</v>
      </c>
      <c r="D730" s="21"/>
      <c r="E730" s="22" t="s">
        <v>542</v>
      </c>
      <c r="F730" s="20" t="n">
        <f aca="false">F731</f>
        <v>4244.3</v>
      </c>
      <c r="G730" s="20" t="n">
        <f aca="false">G731</f>
        <v>4800</v>
      </c>
      <c r="H730" s="20" t="n">
        <f aca="false">H731</f>
        <v>4800</v>
      </c>
    </row>
    <row r="731" customFormat="false" ht="24" hidden="false" customHeight="false" outlineLevel="0" collapsed="false">
      <c r="A731" s="10" t="n">
        <v>10</v>
      </c>
      <c r="B731" s="10" t="s">
        <v>18</v>
      </c>
      <c r="C731" s="11" t="s">
        <v>541</v>
      </c>
      <c r="D731" s="21" t="s">
        <v>543</v>
      </c>
      <c r="E731" s="22" t="s">
        <v>544</v>
      </c>
      <c r="F731" s="20" t="n">
        <f aca="false">F732</f>
        <v>4244.3</v>
      </c>
      <c r="G731" s="20" t="n">
        <f aca="false">G732</f>
        <v>4800</v>
      </c>
      <c r="H731" s="20" t="n">
        <f aca="false">H732</f>
        <v>4800</v>
      </c>
    </row>
    <row r="732" customFormat="false" ht="24" hidden="false" customHeight="false" outlineLevel="0" collapsed="false">
      <c r="A732" s="10" t="s">
        <v>545</v>
      </c>
      <c r="B732" s="10" t="s">
        <v>18</v>
      </c>
      <c r="C732" s="11" t="s">
        <v>541</v>
      </c>
      <c r="D732" s="10" t="n">
        <v>312</v>
      </c>
      <c r="E732" s="19" t="s">
        <v>546</v>
      </c>
      <c r="F732" s="20" t="n">
        <v>4244.3</v>
      </c>
      <c r="G732" s="20" t="n">
        <v>4800</v>
      </c>
      <c r="H732" s="20" t="n">
        <v>4800</v>
      </c>
    </row>
    <row r="733" customFormat="false" ht="12" hidden="false" customHeight="false" outlineLevel="0" collapsed="false">
      <c r="A733" s="9" t="s">
        <v>545</v>
      </c>
      <c r="B733" s="9" t="s">
        <v>36</v>
      </c>
      <c r="C733" s="16"/>
      <c r="D733" s="9"/>
      <c r="E733" s="19" t="s">
        <v>547</v>
      </c>
      <c r="F733" s="18" t="n">
        <f aca="false">F740+F749+F755+F734</f>
        <v>16500.328</v>
      </c>
      <c r="G733" s="18" t="n">
        <f aca="false">G740+G749+G755</f>
        <v>12517.5</v>
      </c>
      <c r="H733" s="18" t="n">
        <f aca="false">H740+H749+H755</f>
        <v>12517.5</v>
      </c>
    </row>
    <row r="734" customFormat="false" ht="24" hidden="false" customHeight="false" outlineLevel="0" collapsed="false">
      <c r="A734" s="10" t="s">
        <v>545</v>
      </c>
      <c r="B734" s="10" t="s">
        <v>36</v>
      </c>
      <c r="C734" s="11" t="s">
        <v>283</v>
      </c>
      <c r="D734" s="10"/>
      <c r="E734" s="19" t="s">
        <v>284</v>
      </c>
      <c r="F734" s="57" t="n">
        <f aca="false">F735</f>
        <v>189</v>
      </c>
      <c r="G734" s="18"/>
      <c r="H734" s="18"/>
    </row>
    <row r="735" customFormat="false" ht="12" hidden="false" customHeight="false" outlineLevel="0" collapsed="false">
      <c r="A735" s="10" t="s">
        <v>545</v>
      </c>
      <c r="B735" s="10" t="s">
        <v>36</v>
      </c>
      <c r="C735" s="11" t="s">
        <v>487</v>
      </c>
      <c r="D735" s="10"/>
      <c r="E735" s="19" t="s">
        <v>488</v>
      </c>
      <c r="F735" s="57" t="n">
        <f aca="false">F736</f>
        <v>189</v>
      </c>
      <c r="G735" s="18"/>
      <c r="H735" s="18"/>
    </row>
    <row r="736" customFormat="false" ht="24" hidden="false" customHeight="false" outlineLevel="0" collapsed="false">
      <c r="A736" s="10" t="s">
        <v>545</v>
      </c>
      <c r="B736" s="10" t="s">
        <v>36</v>
      </c>
      <c r="C736" s="11" t="s">
        <v>489</v>
      </c>
      <c r="D736" s="10"/>
      <c r="E736" s="19" t="s">
        <v>490</v>
      </c>
      <c r="F736" s="57" t="n">
        <f aca="false">F737</f>
        <v>189</v>
      </c>
      <c r="G736" s="60"/>
      <c r="H736" s="60"/>
    </row>
    <row r="737" customFormat="false" ht="48" hidden="false" customHeight="false" outlineLevel="0" collapsed="false">
      <c r="A737" s="10" t="s">
        <v>545</v>
      </c>
      <c r="B737" s="10" t="s">
        <v>36</v>
      </c>
      <c r="C737" s="11" t="s">
        <v>548</v>
      </c>
      <c r="D737" s="10"/>
      <c r="E737" s="19" t="s">
        <v>549</v>
      </c>
      <c r="F737" s="57" t="n">
        <f aca="false">F738</f>
        <v>189</v>
      </c>
      <c r="G737" s="60"/>
      <c r="H737" s="60"/>
    </row>
    <row r="738" customFormat="false" ht="24" hidden="false" customHeight="false" outlineLevel="0" collapsed="false">
      <c r="A738" s="10" t="s">
        <v>545</v>
      </c>
      <c r="B738" s="10" t="s">
        <v>36</v>
      </c>
      <c r="C738" s="11" t="s">
        <v>548</v>
      </c>
      <c r="D738" s="21" t="s">
        <v>543</v>
      </c>
      <c r="E738" s="22" t="s">
        <v>544</v>
      </c>
      <c r="F738" s="57" t="n">
        <f aca="false">F739</f>
        <v>189</v>
      </c>
      <c r="G738" s="60"/>
      <c r="H738" s="60"/>
    </row>
    <row r="739" customFormat="false" ht="36" hidden="false" customHeight="false" outlineLevel="0" collapsed="false">
      <c r="A739" s="10" t="s">
        <v>545</v>
      </c>
      <c r="B739" s="10" t="s">
        <v>36</v>
      </c>
      <c r="C739" s="11" t="s">
        <v>548</v>
      </c>
      <c r="D739" s="10" t="n">
        <v>313</v>
      </c>
      <c r="E739" s="19" t="s">
        <v>550</v>
      </c>
      <c r="F739" s="57" t="n">
        <v>189</v>
      </c>
      <c r="G739" s="18"/>
      <c r="H739" s="18"/>
    </row>
    <row r="740" customFormat="false" ht="36" hidden="false" customHeight="false" outlineLevel="0" collapsed="false">
      <c r="A740" s="10" t="s">
        <v>545</v>
      </c>
      <c r="B740" s="10" t="s">
        <v>36</v>
      </c>
      <c r="C740" s="11" t="s">
        <v>87</v>
      </c>
      <c r="D740" s="10"/>
      <c r="E740" s="19" t="s">
        <v>88</v>
      </c>
      <c r="F740" s="20" t="n">
        <f aca="false">F741</f>
        <v>250</v>
      </c>
      <c r="G740" s="20" t="n">
        <f aca="false">G741</f>
        <v>250</v>
      </c>
      <c r="H740" s="20" t="n">
        <f aca="false">H741</f>
        <v>250</v>
      </c>
    </row>
    <row r="741" customFormat="false" ht="60" hidden="false" customHeight="false" outlineLevel="0" collapsed="false">
      <c r="A741" s="10" t="s">
        <v>545</v>
      </c>
      <c r="B741" s="10" t="s">
        <v>36</v>
      </c>
      <c r="C741" s="11" t="s">
        <v>89</v>
      </c>
      <c r="D741" s="10"/>
      <c r="E741" s="19" t="s">
        <v>90</v>
      </c>
      <c r="F741" s="20" t="n">
        <f aca="false">F742</f>
        <v>250</v>
      </c>
      <c r="G741" s="20" t="n">
        <f aca="false">G742</f>
        <v>250</v>
      </c>
      <c r="H741" s="20" t="n">
        <f aca="false">H742</f>
        <v>250</v>
      </c>
    </row>
    <row r="742" customFormat="false" ht="36" hidden="false" customHeight="false" outlineLevel="0" collapsed="false">
      <c r="A742" s="10" t="s">
        <v>545</v>
      </c>
      <c r="B742" s="10" t="s">
        <v>36</v>
      </c>
      <c r="C742" s="11" t="s">
        <v>91</v>
      </c>
      <c r="D742" s="10"/>
      <c r="E742" s="19" t="s">
        <v>92</v>
      </c>
      <c r="F742" s="20" t="n">
        <f aca="false">F743+F746</f>
        <v>250</v>
      </c>
      <c r="G742" s="20" t="n">
        <f aca="false">G743+G746</f>
        <v>250</v>
      </c>
      <c r="H742" s="20" t="n">
        <f aca="false">H743+H746</f>
        <v>250</v>
      </c>
    </row>
    <row r="743" customFormat="false" ht="48" hidden="false" customHeight="false" outlineLevel="0" collapsed="false">
      <c r="A743" s="10" t="s">
        <v>545</v>
      </c>
      <c r="B743" s="10" t="s">
        <v>36</v>
      </c>
      <c r="C743" s="11" t="s">
        <v>551</v>
      </c>
      <c r="D743" s="10"/>
      <c r="E743" s="19" t="s">
        <v>552</v>
      </c>
      <c r="F743" s="20" t="n">
        <f aca="false">F744</f>
        <v>100</v>
      </c>
      <c r="G743" s="20" t="n">
        <f aca="false">G744</f>
        <v>100</v>
      </c>
      <c r="H743" s="20" t="n">
        <f aca="false">H744</f>
        <v>100</v>
      </c>
    </row>
    <row r="744" customFormat="false" ht="24" hidden="false" customHeight="false" outlineLevel="0" collapsed="false">
      <c r="A744" s="10" t="s">
        <v>545</v>
      </c>
      <c r="B744" s="10" t="s">
        <v>36</v>
      </c>
      <c r="C744" s="11" t="s">
        <v>551</v>
      </c>
      <c r="D744" s="21" t="s">
        <v>543</v>
      </c>
      <c r="E744" s="22" t="s">
        <v>544</v>
      </c>
      <c r="F744" s="20" t="n">
        <f aca="false">F745</f>
        <v>100</v>
      </c>
      <c r="G744" s="20" t="n">
        <f aca="false">G745</f>
        <v>100</v>
      </c>
      <c r="H744" s="20" t="n">
        <f aca="false">H745</f>
        <v>100</v>
      </c>
    </row>
    <row r="745" customFormat="false" ht="36" hidden="false" customHeight="false" outlineLevel="0" collapsed="false">
      <c r="A745" s="10" t="s">
        <v>545</v>
      </c>
      <c r="B745" s="10" t="s">
        <v>36</v>
      </c>
      <c r="C745" s="11" t="s">
        <v>551</v>
      </c>
      <c r="D745" s="10" t="n">
        <v>313</v>
      </c>
      <c r="E745" s="19" t="s">
        <v>553</v>
      </c>
      <c r="F745" s="20" t="n">
        <v>100</v>
      </c>
      <c r="G745" s="20" t="n">
        <v>100</v>
      </c>
      <c r="H745" s="20" t="n">
        <v>100</v>
      </c>
    </row>
    <row r="746" customFormat="false" ht="72" hidden="false" customHeight="false" outlineLevel="0" collapsed="false">
      <c r="A746" s="10" t="s">
        <v>545</v>
      </c>
      <c r="B746" s="10" t="s">
        <v>36</v>
      </c>
      <c r="C746" s="11" t="s">
        <v>554</v>
      </c>
      <c r="D746" s="10"/>
      <c r="E746" s="19" t="s">
        <v>555</v>
      </c>
      <c r="F746" s="20" t="n">
        <f aca="false">F747</f>
        <v>150</v>
      </c>
      <c r="G746" s="20" t="n">
        <f aca="false">G747</f>
        <v>150</v>
      </c>
      <c r="H746" s="20" t="n">
        <f aca="false">H747</f>
        <v>150</v>
      </c>
    </row>
    <row r="747" customFormat="false" ht="48" hidden="false" customHeight="false" outlineLevel="0" collapsed="false">
      <c r="A747" s="10" t="s">
        <v>545</v>
      </c>
      <c r="B747" s="10" t="s">
        <v>36</v>
      </c>
      <c r="C747" s="11" t="s">
        <v>554</v>
      </c>
      <c r="D747" s="21" t="s">
        <v>157</v>
      </c>
      <c r="E747" s="22" t="s">
        <v>158</v>
      </c>
      <c r="F747" s="20" t="n">
        <f aca="false">F748</f>
        <v>150</v>
      </c>
      <c r="G747" s="20" t="n">
        <f aca="false">G748</f>
        <v>150</v>
      </c>
      <c r="H747" s="20" t="n">
        <f aca="false">H748</f>
        <v>150</v>
      </c>
    </row>
    <row r="748" customFormat="false" ht="72" hidden="false" customHeight="false" outlineLevel="0" collapsed="false">
      <c r="A748" s="10" t="s">
        <v>545</v>
      </c>
      <c r="B748" s="10" t="s">
        <v>36</v>
      </c>
      <c r="C748" s="11" t="s">
        <v>554</v>
      </c>
      <c r="D748" s="10" t="n">
        <v>631</v>
      </c>
      <c r="E748" s="19" t="s">
        <v>174</v>
      </c>
      <c r="F748" s="20" t="n">
        <v>150</v>
      </c>
      <c r="G748" s="20" t="n">
        <v>150</v>
      </c>
      <c r="H748" s="20" t="n">
        <v>150</v>
      </c>
    </row>
    <row r="749" customFormat="false" ht="24" hidden="false" customHeight="false" outlineLevel="0" collapsed="false">
      <c r="A749" s="10" t="s">
        <v>545</v>
      </c>
      <c r="B749" s="10" t="s">
        <v>36</v>
      </c>
      <c r="C749" s="11" t="s">
        <v>149</v>
      </c>
      <c r="D749" s="11"/>
      <c r="E749" s="19" t="s">
        <v>150</v>
      </c>
      <c r="F749" s="20" t="n">
        <f aca="false">F750</f>
        <v>4955.328</v>
      </c>
      <c r="G749" s="20" t="n">
        <f aca="false">G750</f>
        <v>1161.5</v>
      </c>
      <c r="H749" s="20" t="n">
        <f aca="false">H750</f>
        <v>1161.5</v>
      </c>
    </row>
    <row r="750" customFormat="false" ht="24" hidden="false" customHeight="false" outlineLevel="0" collapsed="false">
      <c r="A750" s="10" t="s">
        <v>545</v>
      </c>
      <c r="B750" s="10" t="s">
        <v>36</v>
      </c>
      <c r="C750" s="11" t="s">
        <v>556</v>
      </c>
      <c r="D750" s="11"/>
      <c r="E750" s="19" t="s">
        <v>557</v>
      </c>
      <c r="F750" s="20" t="n">
        <f aca="false">F751</f>
        <v>4955.328</v>
      </c>
      <c r="G750" s="20" t="n">
        <f aca="false">G751</f>
        <v>1161.5</v>
      </c>
      <c r="H750" s="20" t="n">
        <f aca="false">H751</f>
        <v>1161.5</v>
      </c>
    </row>
    <row r="751" customFormat="false" ht="24" hidden="false" customHeight="false" outlineLevel="0" collapsed="false">
      <c r="A751" s="10" t="s">
        <v>545</v>
      </c>
      <c r="B751" s="10" t="s">
        <v>36</v>
      </c>
      <c r="C751" s="11" t="s">
        <v>558</v>
      </c>
      <c r="D751" s="11"/>
      <c r="E751" s="19" t="s">
        <v>559</v>
      </c>
      <c r="F751" s="20" t="n">
        <f aca="false">F752</f>
        <v>4955.328</v>
      </c>
      <c r="G751" s="20" t="n">
        <f aca="false">G752</f>
        <v>1161.5</v>
      </c>
      <c r="H751" s="20" t="n">
        <f aca="false">H752</f>
        <v>1161.5</v>
      </c>
    </row>
    <row r="752" customFormat="false" ht="24" hidden="false" customHeight="false" outlineLevel="0" collapsed="false">
      <c r="A752" s="10" t="s">
        <v>545</v>
      </c>
      <c r="B752" s="10" t="s">
        <v>36</v>
      </c>
      <c r="C752" s="11" t="s">
        <v>560</v>
      </c>
      <c r="D752" s="11"/>
      <c r="E752" s="19" t="s">
        <v>561</v>
      </c>
      <c r="F752" s="20" t="n">
        <f aca="false">F753</f>
        <v>4955.328</v>
      </c>
      <c r="G752" s="20" t="n">
        <f aca="false">G753</f>
        <v>1161.5</v>
      </c>
      <c r="H752" s="20" t="n">
        <f aca="false">H753</f>
        <v>1161.5</v>
      </c>
    </row>
    <row r="753" customFormat="false" ht="24" hidden="false" customHeight="false" outlineLevel="0" collapsed="false">
      <c r="A753" s="10" t="s">
        <v>545</v>
      </c>
      <c r="B753" s="10" t="s">
        <v>36</v>
      </c>
      <c r="C753" s="11" t="s">
        <v>560</v>
      </c>
      <c r="D753" s="21" t="s">
        <v>543</v>
      </c>
      <c r="E753" s="22" t="s">
        <v>544</v>
      </c>
      <c r="F753" s="20" t="n">
        <f aca="false">F754</f>
        <v>4955.328</v>
      </c>
      <c r="G753" s="20" t="n">
        <f aca="false">G754</f>
        <v>1161.5</v>
      </c>
      <c r="H753" s="20" t="n">
        <f aca="false">H754</f>
        <v>1161.5</v>
      </c>
    </row>
    <row r="754" customFormat="false" ht="24" hidden="false" customHeight="false" outlineLevel="0" collapsed="false">
      <c r="A754" s="10" t="s">
        <v>545</v>
      </c>
      <c r="B754" s="10" t="s">
        <v>36</v>
      </c>
      <c r="C754" s="11" t="s">
        <v>560</v>
      </c>
      <c r="D754" s="10" t="s">
        <v>562</v>
      </c>
      <c r="E754" s="19" t="s">
        <v>563</v>
      </c>
      <c r="F754" s="20" t="n">
        <v>4955.328</v>
      </c>
      <c r="G754" s="20" t="n">
        <v>1161.5</v>
      </c>
      <c r="H754" s="20" t="n">
        <v>1161.5</v>
      </c>
    </row>
    <row r="755" customFormat="false" ht="24" hidden="false" customHeight="false" outlineLevel="0" collapsed="false">
      <c r="A755" s="10" t="s">
        <v>545</v>
      </c>
      <c r="B755" s="10" t="s">
        <v>36</v>
      </c>
      <c r="C755" s="11" t="s">
        <v>23</v>
      </c>
      <c r="D755" s="11"/>
      <c r="E755" s="19" t="s">
        <v>24</v>
      </c>
      <c r="F755" s="20" t="n">
        <f aca="false">F756</f>
        <v>11106</v>
      </c>
      <c r="G755" s="20" t="n">
        <f aca="false">G756</f>
        <v>11106</v>
      </c>
      <c r="H755" s="20" t="n">
        <f aca="false">H756</f>
        <v>11106</v>
      </c>
    </row>
    <row r="756" customFormat="false" ht="36" hidden="false" customHeight="false" outlineLevel="0" collapsed="false">
      <c r="A756" s="10" t="s">
        <v>545</v>
      </c>
      <c r="B756" s="10" t="s">
        <v>36</v>
      </c>
      <c r="C756" s="11" t="s">
        <v>52</v>
      </c>
      <c r="D756" s="11"/>
      <c r="E756" s="19" t="s">
        <v>53</v>
      </c>
      <c r="F756" s="20" t="n">
        <f aca="false">F757</f>
        <v>11106</v>
      </c>
      <c r="G756" s="20" t="n">
        <f aca="false">G757</f>
        <v>11106</v>
      </c>
      <c r="H756" s="20" t="n">
        <f aca="false">H757</f>
        <v>11106</v>
      </c>
    </row>
    <row r="757" customFormat="false" ht="108" hidden="false" customHeight="false" outlineLevel="0" collapsed="false">
      <c r="A757" s="10" t="s">
        <v>545</v>
      </c>
      <c r="B757" s="10" t="s">
        <v>36</v>
      </c>
      <c r="C757" s="11" t="s">
        <v>564</v>
      </c>
      <c r="D757" s="10"/>
      <c r="E757" s="19" t="s">
        <v>565</v>
      </c>
      <c r="F757" s="20" t="n">
        <f aca="false">F758</f>
        <v>11106</v>
      </c>
      <c r="G757" s="20" t="n">
        <f aca="false">G758</f>
        <v>11106</v>
      </c>
      <c r="H757" s="20" t="n">
        <f aca="false">H758</f>
        <v>11106</v>
      </c>
    </row>
    <row r="758" customFormat="false" ht="24" hidden="false" customHeight="false" outlineLevel="0" collapsed="false">
      <c r="A758" s="10" t="s">
        <v>545</v>
      </c>
      <c r="B758" s="10" t="s">
        <v>36</v>
      </c>
      <c r="C758" s="11" t="s">
        <v>564</v>
      </c>
      <c r="D758" s="21" t="s">
        <v>543</v>
      </c>
      <c r="E758" s="22" t="s">
        <v>544</v>
      </c>
      <c r="F758" s="20" t="n">
        <f aca="false">F759</f>
        <v>11106</v>
      </c>
      <c r="G758" s="20" t="n">
        <f aca="false">G759</f>
        <v>11106</v>
      </c>
      <c r="H758" s="20" t="n">
        <f aca="false">H759</f>
        <v>11106</v>
      </c>
    </row>
    <row r="759" customFormat="false" ht="36" hidden="false" customHeight="false" outlineLevel="0" collapsed="false">
      <c r="A759" s="10" t="s">
        <v>545</v>
      </c>
      <c r="B759" s="10" t="s">
        <v>36</v>
      </c>
      <c r="C759" s="11" t="s">
        <v>564</v>
      </c>
      <c r="D759" s="10" t="n">
        <v>313</v>
      </c>
      <c r="E759" s="19" t="s">
        <v>550</v>
      </c>
      <c r="F759" s="20" t="n">
        <v>11106</v>
      </c>
      <c r="G759" s="20" t="n">
        <v>11106</v>
      </c>
      <c r="H759" s="20" t="n">
        <v>11106</v>
      </c>
    </row>
    <row r="760" customFormat="false" ht="12" hidden="false" customHeight="false" outlineLevel="0" collapsed="false">
      <c r="A760" s="9" t="s">
        <v>545</v>
      </c>
      <c r="B760" s="9" t="s">
        <v>50</v>
      </c>
      <c r="C760" s="64"/>
      <c r="D760" s="65"/>
      <c r="E760" s="66" t="s">
        <v>566</v>
      </c>
      <c r="F760" s="18" t="n">
        <f aca="false">F761+F769</f>
        <v>42079.1</v>
      </c>
      <c r="G760" s="18" t="n">
        <f aca="false">G761+G769</f>
        <v>43365</v>
      </c>
      <c r="H760" s="18" t="n">
        <f aca="false">H761+H769</f>
        <v>44651</v>
      </c>
    </row>
    <row r="761" customFormat="false" ht="24" hidden="false" customHeight="false" outlineLevel="0" collapsed="false">
      <c r="A761" s="10" t="s">
        <v>545</v>
      </c>
      <c r="B761" s="10" t="s">
        <v>50</v>
      </c>
      <c r="C761" s="11" t="s">
        <v>283</v>
      </c>
      <c r="D761" s="65"/>
      <c r="E761" s="19" t="s">
        <v>284</v>
      </c>
      <c r="F761" s="57" t="n">
        <f aca="false">F762</f>
        <v>20216.8</v>
      </c>
      <c r="G761" s="57" t="n">
        <f aca="false">G762</f>
        <v>20216.8</v>
      </c>
      <c r="H761" s="57" t="n">
        <f aca="false">H762</f>
        <v>20216.8</v>
      </c>
    </row>
    <row r="762" customFormat="false" ht="24" hidden="false" customHeight="false" outlineLevel="0" collapsed="false">
      <c r="A762" s="10" t="s">
        <v>545</v>
      </c>
      <c r="B762" s="10" t="s">
        <v>50</v>
      </c>
      <c r="C762" s="11" t="s">
        <v>285</v>
      </c>
      <c r="D762" s="10"/>
      <c r="E762" s="19" t="s">
        <v>286</v>
      </c>
      <c r="F762" s="57" t="n">
        <f aca="false">F763</f>
        <v>20216.8</v>
      </c>
      <c r="G762" s="57" t="n">
        <f aca="false">G763</f>
        <v>20216.8</v>
      </c>
      <c r="H762" s="57" t="n">
        <f aca="false">H763</f>
        <v>20216.8</v>
      </c>
    </row>
    <row r="763" customFormat="false" ht="72" hidden="false" customHeight="false" outlineLevel="0" collapsed="false">
      <c r="A763" s="10" t="s">
        <v>545</v>
      </c>
      <c r="B763" s="10" t="s">
        <v>50</v>
      </c>
      <c r="C763" s="11" t="s">
        <v>307</v>
      </c>
      <c r="D763" s="10"/>
      <c r="E763" s="19" t="s">
        <v>308</v>
      </c>
      <c r="F763" s="57" t="n">
        <f aca="false">F764</f>
        <v>20216.8</v>
      </c>
      <c r="G763" s="57" t="n">
        <f aca="false">G764</f>
        <v>20216.8</v>
      </c>
      <c r="H763" s="57" t="n">
        <f aca="false">H764</f>
        <v>20216.8</v>
      </c>
    </row>
    <row r="764" customFormat="false" ht="72" hidden="false" customHeight="false" outlineLevel="0" collapsed="false">
      <c r="A764" s="10" t="s">
        <v>545</v>
      </c>
      <c r="B764" s="10" t="s">
        <v>50</v>
      </c>
      <c r="C764" s="11" t="s">
        <v>567</v>
      </c>
      <c r="D764" s="45"/>
      <c r="E764" s="46" t="s">
        <v>568</v>
      </c>
      <c r="F764" s="57" t="n">
        <f aca="false">F768+F765</f>
        <v>20216.8</v>
      </c>
      <c r="G764" s="57" t="n">
        <f aca="false">G768+G765</f>
        <v>20216.8</v>
      </c>
      <c r="H764" s="57" t="n">
        <f aca="false">H768+H765</f>
        <v>20216.8</v>
      </c>
    </row>
    <row r="765" customFormat="false" ht="24" hidden="false" customHeight="false" outlineLevel="0" collapsed="false">
      <c r="A765" s="10" t="s">
        <v>545</v>
      </c>
      <c r="B765" s="10" t="s">
        <v>50</v>
      </c>
      <c r="C765" s="11" t="s">
        <v>567</v>
      </c>
      <c r="D765" s="21" t="s">
        <v>40</v>
      </c>
      <c r="E765" s="22" t="s">
        <v>41</v>
      </c>
      <c r="F765" s="57" t="n">
        <f aca="false">F766</f>
        <v>505</v>
      </c>
      <c r="G765" s="57" t="n">
        <f aca="false">G766</f>
        <v>505</v>
      </c>
      <c r="H765" s="57" t="n">
        <f aca="false">H766</f>
        <v>505</v>
      </c>
    </row>
    <row r="766" customFormat="false" ht="24" hidden="false" customHeight="false" outlineLevel="0" collapsed="false">
      <c r="A766" s="10" t="s">
        <v>545</v>
      </c>
      <c r="B766" s="10" t="s">
        <v>50</v>
      </c>
      <c r="C766" s="11" t="s">
        <v>567</v>
      </c>
      <c r="D766" s="10" t="s">
        <v>42</v>
      </c>
      <c r="E766" s="19" t="s">
        <v>43</v>
      </c>
      <c r="F766" s="57" t="n">
        <v>505</v>
      </c>
      <c r="G766" s="57" t="n">
        <v>505</v>
      </c>
      <c r="H766" s="57" t="n">
        <v>505</v>
      </c>
    </row>
    <row r="767" customFormat="false" ht="24" hidden="false" customHeight="false" outlineLevel="0" collapsed="false">
      <c r="A767" s="10" t="s">
        <v>545</v>
      </c>
      <c r="B767" s="10" t="s">
        <v>50</v>
      </c>
      <c r="C767" s="11" t="s">
        <v>567</v>
      </c>
      <c r="D767" s="21" t="s">
        <v>543</v>
      </c>
      <c r="E767" s="22" t="s">
        <v>544</v>
      </c>
      <c r="F767" s="57" t="n">
        <f aca="false">F768</f>
        <v>19711.8</v>
      </c>
      <c r="G767" s="57" t="n">
        <f aca="false">G768</f>
        <v>19711.8</v>
      </c>
      <c r="H767" s="57" t="n">
        <f aca="false">H768</f>
        <v>19711.8</v>
      </c>
    </row>
    <row r="768" customFormat="false" ht="36" hidden="false" customHeight="false" outlineLevel="0" collapsed="false">
      <c r="A768" s="10" t="s">
        <v>545</v>
      </c>
      <c r="B768" s="10" t="s">
        <v>50</v>
      </c>
      <c r="C768" s="11" t="s">
        <v>567</v>
      </c>
      <c r="D768" s="10" t="n">
        <v>321</v>
      </c>
      <c r="E768" s="19" t="s">
        <v>569</v>
      </c>
      <c r="F768" s="57" t="n">
        <v>19711.8</v>
      </c>
      <c r="G768" s="57" t="n">
        <v>19711.8</v>
      </c>
      <c r="H768" s="57" t="n">
        <v>19711.8</v>
      </c>
    </row>
    <row r="769" customFormat="false" ht="24" hidden="false" customHeight="false" outlineLevel="0" collapsed="false">
      <c r="A769" s="10" t="s">
        <v>545</v>
      </c>
      <c r="B769" s="10" t="s">
        <v>50</v>
      </c>
      <c r="C769" s="11" t="s">
        <v>23</v>
      </c>
      <c r="D769" s="11"/>
      <c r="E769" s="19" t="s">
        <v>24</v>
      </c>
      <c r="F769" s="20" t="n">
        <f aca="false">F770</f>
        <v>21862.3</v>
      </c>
      <c r="G769" s="20" t="n">
        <f aca="false">G770</f>
        <v>23148.2</v>
      </c>
      <c r="H769" s="20" t="n">
        <f aca="false">H770</f>
        <v>24434.2</v>
      </c>
    </row>
    <row r="770" customFormat="false" ht="36" hidden="false" customHeight="false" outlineLevel="0" collapsed="false">
      <c r="A770" s="10" t="s">
        <v>545</v>
      </c>
      <c r="B770" s="10" t="s">
        <v>50</v>
      </c>
      <c r="C770" s="11" t="s">
        <v>52</v>
      </c>
      <c r="D770" s="11"/>
      <c r="E770" s="19" t="s">
        <v>53</v>
      </c>
      <c r="F770" s="20" t="n">
        <f aca="false">F774+F771</f>
        <v>21862.3</v>
      </c>
      <c r="G770" s="20" t="n">
        <f aca="false">G774+G771</f>
        <v>23148.2</v>
      </c>
      <c r="H770" s="20" t="n">
        <f aca="false">H774+H771</f>
        <v>24434.2</v>
      </c>
    </row>
    <row r="771" customFormat="false" ht="60" hidden="false" customHeight="false" outlineLevel="0" collapsed="false">
      <c r="A771" s="10" t="s">
        <v>545</v>
      </c>
      <c r="B771" s="10" t="s">
        <v>50</v>
      </c>
      <c r="C771" s="44" t="s">
        <v>570</v>
      </c>
      <c r="D771" s="45"/>
      <c r="E771" s="41" t="s">
        <v>571</v>
      </c>
      <c r="F771" s="20" t="n">
        <f aca="false">F772</f>
        <v>6430.1</v>
      </c>
      <c r="G771" s="20" t="n">
        <f aca="false">G772</f>
        <v>7716</v>
      </c>
      <c r="H771" s="20" t="n">
        <f aca="false">H772</f>
        <v>7716.1</v>
      </c>
    </row>
    <row r="772" customFormat="false" ht="36" hidden="false" customHeight="false" outlineLevel="0" collapsed="false">
      <c r="A772" s="10" t="s">
        <v>545</v>
      </c>
      <c r="B772" s="10" t="s">
        <v>50</v>
      </c>
      <c r="C772" s="44" t="s">
        <v>570</v>
      </c>
      <c r="D772" s="21" t="n">
        <v>400</v>
      </c>
      <c r="E772" s="22" t="s">
        <v>572</v>
      </c>
      <c r="F772" s="20" t="n">
        <f aca="false">F773</f>
        <v>6430.1</v>
      </c>
      <c r="G772" s="20" t="n">
        <f aca="false">G773</f>
        <v>7716</v>
      </c>
      <c r="H772" s="20" t="n">
        <f aca="false">H773</f>
        <v>7716.1</v>
      </c>
    </row>
    <row r="773" customFormat="false" ht="48" hidden="false" customHeight="false" outlineLevel="0" collapsed="false">
      <c r="A773" s="10" t="s">
        <v>545</v>
      </c>
      <c r="B773" s="10" t="s">
        <v>50</v>
      </c>
      <c r="C773" s="44" t="s">
        <v>570</v>
      </c>
      <c r="D773" s="10" t="n">
        <v>412</v>
      </c>
      <c r="E773" s="19" t="s">
        <v>116</v>
      </c>
      <c r="F773" s="20" t="n">
        <v>6430.1</v>
      </c>
      <c r="G773" s="20" t="n">
        <v>7716</v>
      </c>
      <c r="H773" s="20" t="n">
        <v>7716.1</v>
      </c>
    </row>
    <row r="774" customFormat="false" ht="84" hidden="false" customHeight="false" outlineLevel="0" collapsed="false">
      <c r="A774" s="10" t="s">
        <v>545</v>
      </c>
      <c r="B774" s="10" t="s">
        <v>50</v>
      </c>
      <c r="C774" s="67" t="s">
        <v>573</v>
      </c>
      <c r="D774" s="45"/>
      <c r="E774" s="41" t="s">
        <v>574</v>
      </c>
      <c r="F774" s="20" t="n">
        <f aca="false">F775</f>
        <v>15432.2</v>
      </c>
      <c r="G774" s="20" t="n">
        <f aca="false">G775</f>
        <v>15432.2</v>
      </c>
      <c r="H774" s="20" t="n">
        <f aca="false">H775</f>
        <v>16718.1</v>
      </c>
    </row>
    <row r="775" customFormat="false" ht="36" hidden="false" customHeight="false" outlineLevel="0" collapsed="false">
      <c r="A775" s="10" t="s">
        <v>545</v>
      </c>
      <c r="B775" s="10" t="s">
        <v>50</v>
      </c>
      <c r="C775" s="67" t="s">
        <v>573</v>
      </c>
      <c r="D775" s="21" t="n">
        <v>400</v>
      </c>
      <c r="E775" s="22" t="s">
        <v>572</v>
      </c>
      <c r="F775" s="20" t="n">
        <f aca="false">F776</f>
        <v>15432.2</v>
      </c>
      <c r="G775" s="20" t="n">
        <f aca="false">G776</f>
        <v>15432.2</v>
      </c>
      <c r="H775" s="20" t="n">
        <f aca="false">H776</f>
        <v>16718.1</v>
      </c>
    </row>
    <row r="776" customFormat="false" ht="48" hidden="false" customHeight="false" outlineLevel="0" collapsed="false">
      <c r="A776" s="10" t="s">
        <v>545</v>
      </c>
      <c r="B776" s="10" t="s">
        <v>50</v>
      </c>
      <c r="C776" s="67" t="s">
        <v>573</v>
      </c>
      <c r="D776" s="10" t="n">
        <v>412</v>
      </c>
      <c r="E776" s="19" t="s">
        <v>116</v>
      </c>
      <c r="F776" s="20" t="n">
        <v>15432.2</v>
      </c>
      <c r="G776" s="20" t="n">
        <v>15432.2</v>
      </c>
      <c r="H776" s="63" t="n">
        <v>16718.1</v>
      </c>
    </row>
    <row r="777" customFormat="false" ht="12" hidden="false" customHeight="false" outlineLevel="0" collapsed="false">
      <c r="A777" s="9" t="s">
        <v>77</v>
      </c>
      <c r="B777" s="9" t="s">
        <v>19</v>
      </c>
      <c r="C777" s="16"/>
      <c r="D777" s="9"/>
      <c r="E777" s="40" t="s">
        <v>575</v>
      </c>
      <c r="F777" s="18" t="n">
        <f aca="false">F778</f>
        <v>3465.836</v>
      </c>
      <c r="G777" s="18" t="n">
        <f aca="false">G778</f>
        <v>3000</v>
      </c>
      <c r="H777" s="18" t="n">
        <f aca="false">H778</f>
        <v>3000</v>
      </c>
    </row>
    <row r="778" customFormat="false" ht="12" hidden="false" customHeight="false" outlineLevel="0" collapsed="false">
      <c r="A778" s="9" t="s">
        <v>77</v>
      </c>
      <c r="B778" s="9" t="s">
        <v>21</v>
      </c>
      <c r="C778" s="11"/>
      <c r="D778" s="10"/>
      <c r="E778" s="19" t="s">
        <v>576</v>
      </c>
      <c r="F778" s="20" t="n">
        <f aca="false">F779</f>
        <v>3465.836</v>
      </c>
      <c r="G778" s="20" t="n">
        <f aca="false">G779</f>
        <v>3000</v>
      </c>
      <c r="H778" s="20" t="n">
        <f aca="false">H779</f>
        <v>3000</v>
      </c>
    </row>
    <row r="779" customFormat="false" ht="36" hidden="false" customHeight="false" outlineLevel="0" collapsed="false">
      <c r="A779" s="10" t="s">
        <v>77</v>
      </c>
      <c r="B779" s="10" t="s">
        <v>21</v>
      </c>
      <c r="C779" s="11" t="s">
        <v>577</v>
      </c>
      <c r="D779" s="10"/>
      <c r="E779" s="19" t="s">
        <v>578</v>
      </c>
      <c r="F779" s="20" t="n">
        <f aca="false">F780+F791</f>
        <v>3465.836</v>
      </c>
      <c r="G779" s="20" t="n">
        <f aca="false">G780+G791</f>
        <v>3000</v>
      </c>
      <c r="H779" s="20" t="n">
        <f aca="false">H780+H791</f>
        <v>3000</v>
      </c>
    </row>
    <row r="780" customFormat="false" ht="24" hidden="false" customHeight="false" outlineLevel="0" collapsed="false">
      <c r="A780" s="10" t="s">
        <v>77</v>
      </c>
      <c r="B780" s="10" t="s">
        <v>21</v>
      </c>
      <c r="C780" s="11" t="s">
        <v>579</v>
      </c>
      <c r="D780" s="10"/>
      <c r="E780" s="19" t="s">
        <v>580</v>
      </c>
      <c r="F780" s="20" t="n">
        <f aca="false">F781</f>
        <v>2265.836</v>
      </c>
      <c r="G780" s="20" t="n">
        <f aca="false">G781</f>
        <v>1800</v>
      </c>
      <c r="H780" s="20" t="n">
        <f aca="false">H781</f>
        <v>1800</v>
      </c>
    </row>
    <row r="781" customFormat="false" ht="84" hidden="false" customHeight="false" outlineLevel="0" collapsed="false">
      <c r="A781" s="10" t="s">
        <v>77</v>
      </c>
      <c r="B781" s="10" t="s">
        <v>21</v>
      </c>
      <c r="C781" s="11" t="s">
        <v>581</v>
      </c>
      <c r="D781" s="10"/>
      <c r="E781" s="19" t="s">
        <v>582</v>
      </c>
      <c r="F781" s="20" t="n">
        <f aca="false">F782+F785+F788</f>
        <v>2265.836</v>
      </c>
      <c r="G781" s="20" t="n">
        <f aca="false">G782+G785</f>
        <v>1800</v>
      </c>
      <c r="H781" s="20" t="n">
        <f aca="false">H782+H785</f>
        <v>1800</v>
      </c>
    </row>
    <row r="782" customFormat="false" ht="120" hidden="false" customHeight="false" outlineLevel="0" collapsed="false">
      <c r="A782" s="10" t="s">
        <v>77</v>
      </c>
      <c r="B782" s="10" t="s">
        <v>21</v>
      </c>
      <c r="C782" s="11" t="s">
        <v>583</v>
      </c>
      <c r="D782" s="10"/>
      <c r="E782" s="19" t="s">
        <v>584</v>
      </c>
      <c r="F782" s="20" t="n">
        <f aca="false">F783</f>
        <v>692.136</v>
      </c>
      <c r="G782" s="20" t="n">
        <f aca="false">G783</f>
        <v>800</v>
      </c>
      <c r="H782" s="20" t="n">
        <f aca="false">H783</f>
        <v>800</v>
      </c>
    </row>
    <row r="783" customFormat="false" ht="24" hidden="false" customHeight="false" outlineLevel="0" collapsed="false">
      <c r="A783" s="10" t="s">
        <v>77</v>
      </c>
      <c r="B783" s="10" t="s">
        <v>21</v>
      </c>
      <c r="C783" s="11" t="s">
        <v>583</v>
      </c>
      <c r="D783" s="21" t="s">
        <v>40</v>
      </c>
      <c r="E783" s="22" t="s">
        <v>41</v>
      </c>
      <c r="F783" s="20" t="n">
        <f aca="false">F784</f>
        <v>692.136</v>
      </c>
      <c r="G783" s="20" t="n">
        <f aca="false">G784</f>
        <v>800</v>
      </c>
      <c r="H783" s="20" t="n">
        <f aca="false">H784</f>
        <v>800</v>
      </c>
    </row>
    <row r="784" customFormat="false" ht="24" hidden="false" customHeight="false" outlineLevel="0" collapsed="false">
      <c r="A784" s="10" t="s">
        <v>77</v>
      </c>
      <c r="B784" s="10" t="s">
        <v>21</v>
      </c>
      <c r="C784" s="11" t="s">
        <v>583</v>
      </c>
      <c r="D784" s="10" t="s">
        <v>42</v>
      </c>
      <c r="E784" s="19" t="s">
        <v>43</v>
      </c>
      <c r="F784" s="20" t="n">
        <v>692.136</v>
      </c>
      <c r="G784" s="20" t="n">
        <v>800</v>
      </c>
      <c r="H784" s="20" t="n">
        <v>800</v>
      </c>
    </row>
    <row r="785" customFormat="false" ht="72" hidden="false" customHeight="false" outlineLevel="0" collapsed="false">
      <c r="A785" s="10" t="s">
        <v>77</v>
      </c>
      <c r="B785" s="10" t="s">
        <v>21</v>
      </c>
      <c r="C785" s="11" t="s">
        <v>585</v>
      </c>
      <c r="D785" s="10"/>
      <c r="E785" s="19" t="s">
        <v>586</v>
      </c>
      <c r="F785" s="20" t="n">
        <f aca="false">F786</f>
        <v>1000</v>
      </c>
      <c r="G785" s="20" t="n">
        <f aca="false">G786</f>
        <v>1000</v>
      </c>
      <c r="H785" s="20" t="n">
        <f aca="false">H786</f>
        <v>1000</v>
      </c>
    </row>
    <row r="786" customFormat="false" ht="72" hidden="false" customHeight="false" outlineLevel="0" collapsed="false">
      <c r="A786" s="10" t="s">
        <v>77</v>
      </c>
      <c r="B786" s="10" t="s">
        <v>21</v>
      </c>
      <c r="C786" s="11" t="s">
        <v>585</v>
      </c>
      <c r="D786" s="21" t="s">
        <v>29</v>
      </c>
      <c r="E786" s="22" t="s">
        <v>30</v>
      </c>
      <c r="F786" s="20" t="n">
        <f aca="false">F787</f>
        <v>1000</v>
      </c>
      <c r="G786" s="20" t="n">
        <f aca="false">G787</f>
        <v>1000</v>
      </c>
      <c r="H786" s="20" t="n">
        <f aca="false">H787</f>
        <v>1000</v>
      </c>
    </row>
    <row r="787" customFormat="false" ht="72" hidden="false" customHeight="false" outlineLevel="0" collapsed="false">
      <c r="A787" s="10" t="s">
        <v>77</v>
      </c>
      <c r="B787" s="10" t="s">
        <v>21</v>
      </c>
      <c r="C787" s="11" t="s">
        <v>585</v>
      </c>
      <c r="D787" s="10" t="n">
        <v>123</v>
      </c>
      <c r="E787" s="19" t="s">
        <v>587</v>
      </c>
      <c r="F787" s="20" t="n">
        <v>1000</v>
      </c>
      <c r="G787" s="20" t="n">
        <v>1000</v>
      </c>
      <c r="H787" s="20" t="n">
        <v>1000</v>
      </c>
    </row>
    <row r="788" customFormat="false" ht="48" hidden="false" customHeight="false" outlineLevel="0" collapsed="false">
      <c r="A788" s="10" t="s">
        <v>77</v>
      </c>
      <c r="B788" s="10" t="s">
        <v>21</v>
      </c>
      <c r="C788" s="29" t="s">
        <v>588</v>
      </c>
      <c r="D788" s="28"/>
      <c r="E788" s="31" t="s">
        <v>589</v>
      </c>
      <c r="F788" s="36" t="n">
        <f aca="false">F789</f>
        <v>573.7</v>
      </c>
      <c r="G788" s="20"/>
      <c r="H788" s="20"/>
    </row>
    <row r="789" customFormat="false" ht="12" hidden="false" customHeight="false" outlineLevel="0" collapsed="false">
      <c r="A789" s="10" t="s">
        <v>77</v>
      </c>
      <c r="B789" s="10" t="s">
        <v>21</v>
      </c>
      <c r="C789" s="29" t="s">
        <v>588</v>
      </c>
      <c r="D789" s="10" t="n">
        <v>500</v>
      </c>
      <c r="E789" s="19" t="s">
        <v>272</v>
      </c>
      <c r="F789" s="36" t="n">
        <f aca="false">F790</f>
        <v>573.7</v>
      </c>
      <c r="G789" s="20"/>
      <c r="H789" s="20"/>
    </row>
    <row r="790" customFormat="false" ht="12" hidden="false" customHeight="false" outlineLevel="0" collapsed="false">
      <c r="A790" s="10" t="s">
        <v>77</v>
      </c>
      <c r="B790" s="10" t="s">
        <v>21</v>
      </c>
      <c r="C790" s="29" t="s">
        <v>588</v>
      </c>
      <c r="D790" s="28" t="s">
        <v>273</v>
      </c>
      <c r="E790" s="31" t="s">
        <v>274</v>
      </c>
      <c r="F790" s="36" t="n">
        <v>573.7</v>
      </c>
      <c r="G790" s="20"/>
      <c r="H790" s="20"/>
    </row>
    <row r="791" customFormat="false" ht="36" hidden="false" customHeight="false" outlineLevel="0" collapsed="false">
      <c r="A791" s="10" t="s">
        <v>77</v>
      </c>
      <c r="B791" s="10" t="s">
        <v>21</v>
      </c>
      <c r="C791" s="11" t="s">
        <v>590</v>
      </c>
      <c r="D791" s="10"/>
      <c r="E791" s="19" t="s">
        <v>591</v>
      </c>
      <c r="F791" s="20" t="n">
        <f aca="false">F793+F796</f>
        <v>1200</v>
      </c>
      <c r="G791" s="20" t="n">
        <f aca="false">G793+G796</f>
        <v>1200</v>
      </c>
      <c r="H791" s="20" t="n">
        <f aca="false">H793+H796</f>
        <v>1200</v>
      </c>
    </row>
    <row r="792" customFormat="false" ht="48" hidden="false" customHeight="false" outlineLevel="0" collapsed="false">
      <c r="A792" s="10" t="s">
        <v>77</v>
      </c>
      <c r="B792" s="10" t="s">
        <v>21</v>
      </c>
      <c r="C792" s="11" t="s">
        <v>592</v>
      </c>
      <c r="D792" s="10"/>
      <c r="E792" s="19" t="s">
        <v>593</v>
      </c>
      <c r="F792" s="20" t="n">
        <f aca="false">F793+F796</f>
        <v>1200</v>
      </c>
      <c r="G792" s="20" t="n">
        <f aca="false">G793+G796</f>
        <v>1200</v>
      </c>
      <c r="H792" s="20" t="n">
        <f aca="false">H793+H796</f>
        <v>1200</v>
      </c>
    </row>
    <row r="793" customFormat="false" ht="84" hidden="false" customHeight="false" outlineLevel="0" collapsed="false">
      <c r="A793" s="10" t="s">
        <v>77</v>
      </c>
      <c r="B793" s="10" t="s">
        <v>21</v>
      </c>
      <c r="C793" s="11" t="s">
        <v>594</v>
      </c>
      <c r="D793" s="10"/>
      <c r="E793" s="19" t="s">
        <v>595</v>
      </c>
      <c r="F793" s="20" t="n">
        <f aca="false">F794</f>
        <v>1050</v>
      </c>
      <c r="G793" s="20" t="n">
        <f aca="false">G794</f>
        <v>1050</v>
      </c>
      <c r="H793" s="20" t="n">
        <f aca="false">H794</f>
        <v>1050</v>
      </c>
    </row>
    <row r="794" customFormat="false" ht="72" hidden="false" customHeight="false" outlineLevel="0" collapsed="false">
      <c r="A794" s="10" t="s">
        <v>77</v>
      </c>
      <c r="B794" s="10" t="s">
        <v>21</v>
      </c>
      <c r="C794" s="11" t="s">
        <v>594</v>
      </c>
      <c r="D794" s="21" t="s">
        <v>29</v>
      </c>
      <c r="E794" s="22" t="s">
        <v>30</v>
      </c>
      <c r="F794" s="20" t="n">
        <f aca="false">F795</f>
        <v>1050</v>
      </c>
      <c r="G794" s="20" t="n">
        <f aca="false">G795</f>
        <v>1050</v>
      </c>
      <c r="H794" s="20" t="n">
        <f aca="false">H795</f>
        <v>1050</v>
      </c>
    </row>
    <row r="795" customFormat="false" ht="72" hidden="false" customHeight="false" outlineLevel="0" collapsed="false">
      <c r="A795" s="10" t="s">
        <v>77</v>
      </c>
      <c r="B795" s="10" t="s">
        <v>21</v>
      </c>
      <c r="C795" s="11" t="s">
        <v>594</v>
      </c>
      <c r="D795" s="10" t="n">
        <v>123</v>
      </c>
      <c r="E795" s="19" t="s">
        <v>587</v>
      </c>
      <c r="F795" s="20" t="n">
        <v>1050</v>
      </c>
      <c r="G795" s="20" t="n">
        <v>1050</v>
      </c>
      <c r="H795" s="20" t="n">
        <v>1050</v>
      </c>
    </row>
    <row r="796" customFormat="false" ht="48" hidden="false" customHeight="false" outlineLevel="0" collapsed="false">
      <c r="A796" s="10" t="s">
        <v>77</v>
      </c>
      <c r="B796" s="10" t="s">
        <v>21</v>
      </c>
      <c r="C796" s="11" t="s">
        <v>596</v>
      </c>
      <c r="D796" s="10"/>
      <c r="E796" s="19" t="s">
        <v>597</v>
      </c>
      <c r="F796" s="20" t="n">
        <f aca="false">F797</f>
        <v>150</v>
      </c>
      <c r="G796" s="20" t="n">
        <f aca="false">G797</f>
        <v>150</v>
      </c>
      <c r="H796" s="20" t="n">
        <f aca="false">H797</f>
        <v>150</v>
      </c>
    </row>
    <row r="797" customFormat="false" ht="24" hidden="false" customHeight="false" outlineLevel="0" collapsed="false">
      <c r="A797" s="10" t="s">
        <v>77</v>
      </c>
      <c r="B797" s="10" t="s">
        <v>21</v>
      </c>
      <c r="C797" s="11" t="s">
        <v>596</v>
      </c>
      <c r="D797" s="21" t="s">
        <v>40</v>
      </c>
      <c r="E797" s="22" t="s">
        <v>41</v>
      </c>
      <c r="F797" s="20" t="n">
        <f aca="false">F798</f>
        <v>150</v>
      </c>
      <c r="G797" s="20" t="n">
        <f aca="false">G798</f>
        <v>150</v>
      </c>
      <c r="H797" s="20" t="n">
        <f aca="false">H798</f>
        <v>150</v>
      </c>
    </row>
    <row r="798" customFormat="false" ht="24" hidden="false" customHeight="false" outlineLevel="0" collapsed="false">
      <c r="A798" s="10" t="s">
        <v>77</v>
      </c>
      <c r="B798" s="10" t="s">
        <v>21</v>
      </c>
      <c r="C798" s="11" t="s">
        <v>596</v>
      </c>
      <c r="D798" s="10" t="s">
        <v>42</v>
      </c>
      <c r="E798" s="19" t="s">
        <v>43</v>
      </c>
      <c r="F798" s="20" t="n">
        <v>150</v>
      </c>
      <c r="G798" s="20" t="n">
        <v>150</v>
      </c>
      <c r="H798" s="20" t="n">
        <v>150</v>
      </c>
    </row>
    <row r="799" customFormat="false" ht="12" hidden="false" customHeight="false" outlineLevel="0" collapsed="false">
      <c r="A799" s="9" t="s">
        <v>205</v>
      </c>
      <c r="B799" s="9" t="s">
        <v>19</v>
      </c>
      <c r="C799" s="16"/>
      <c r="D799" s="9"/>
      <c r="E799" s="17" t="s">
        <v>598</v>
      </c>
      <c r="F799" s="18" t="n">
        <f aca="false">F800</f>
        <v>1859.391</v>
      </c>
      <c r="G799" s="18" t="n">
        <f aca="false">G800</f>
        <v>920</v>
      </c>
      <c r="H799" s="18" t="n">
        <f aca="false">H800</f>
        <v>920</v>
      </c>
    </row>
    <row r="800" customFormat="false" ht="12" hidden="false" customHeight="false" outlineLevel="0" collapsed="false">
      <c r="A800" s="9" t="s">
        <v>205</v>
      </c>
      <c r="B800" s="9" t="s">
        <v>50</v>
      </c>
      <c r="C800" s="11"/>
      <c r="D800" s="10"/>
      <c r="E800" s="47" t="s">
        <v>599</v>
      </c>
      <c r="F800" s="18" t="n">
        <f aca="false">F801</f>
        <v>1859.391</v>
      </c>
      <c r="G800" s="18" t="n">
        <f aca="false">G801</f>
        <v>920</v>
      </c>
      <c r="H800" s="18" t="n">
        <f aca="false">H801</f>
        <v>920</v>
      </c>
    </row>
    <row r="801" customFormat="false" ht="36" hidden="false" customHeight="false" outlineLevel="0" collapsed="false">
      <c r="A801" s="10" t="s">
        <v>205</v>
      </c>
      <c r="B801" s="10" t="s">
        <v>50</v>
      </c>
      <c r="C801" s="11" t="s">
        <v>87</v>
      </c>
      <c r="D801" s="10"/>
      <c r="E801" s="19" t="s">
        <v>88</v>
      </c>
      <c r="F801" s="20" t="n">
        <f aca="false">F802</f>
        <v>1859.391</v>
      </c>
      <c r="G801" s="20" t="n">
        <f aca="false">G802</f>
        <v>920</v>
      </c>
      <c r="H801" s="20" t="n">
        <f aca="false">H802</f>
        <v>920</v>
      </c>
    </row>
    <row r="802" customFormat="false" ht="60" hidden="false" customHeight="false" outlineLevel="0" collapsed="false">
      <c r="A802" s="10" t="s">
        <v>205</v>
      </c>
      <c r="B802" s="10" t="s">
        <v>50</v>
      </c>
      <c r="C802" s="11" t="s">
        <v>89</v>
      </c>
      <c r="D802" s="10"/>
      <c r="E802" s="19" t="s">
        <v>90</v>
      </c>
      <c r="F802" s="20" t="n">
        <f aca="false">F803</f>
        <v>1859.391</v>
      </c>
      <c r="G802" s="20" t="n">
        <f aca="false">G803</f>
        <v>920</v>
      </c>
      <c r="H802" s="20" t="n">
        <f aca="false">H803</f>
        <v>920</v>
      </c>
    </row>
    <row r="803" customFormat="false" ht="108" hidden="false" customHeight="false" outlineLevel="0" collapsed="false">
      <c r="A803" s="10" t="s">
        <v>205</v>
      </c>
      <c r="B803" s="10" t="s">
        <v>50</v>
      </c>
      <c r="C803" s="11" t="s">
        <v>600</v>
      </c>
      <c r="D803" s="10"/>
      <c r="E803" s="19" t="s">
        <v>601</v>
      </c>
      <c r="F803" s="20" t="n">
        <f aca="false">F807+F810+F804</f>
        <v>1859.391</v>
      </c>
      <c r="G803" s="20" t="n">
        <f aca="false">G807+G810</f>
        <v>920</v>
      </c>
      <c r="H803" s="20" t="n">
        <f aca="false">H807+H810</f>
        <v>920</v>
      </c>
    </row>
    <row r="804" customFormat="false" ht="48" hidden="false" customHeight="false" outlineLevel="0" collapsed="false">
      <c r="A804" s="10" t="s">
        <v>205</v>
      </c>
      <c r="B804" s="10" t="s">
        <v>50</v>
      </c>
      <c r="C804" s="11" t="s">
        <v>602</v>
      </c>
      <c r="D804" s="10"/>
      <c r="E804" s="19" t="s">
        <v>603</v>
      </c>
      <c r="F804" s="20" t="n">
        <f aca="false">F805</f>
        <v>774.391</v>
      </c>
      <c r="G804" s="20"/>
      <c r="H804" s="20"/>
    </row>
    <row r="805" customFormat="false" ht="48" hidden="false" customHeight="false" outlineLevel="0" collapsed="false">
      <c r="A805" s="10" t="s">
        <v>205</v>
      </c>
      <c r="B805" s="10" t="s">
        <v>50</v>
      </c>
      <c r="C805" s="11" t="s">
        <v>602</v>
      </c>
      <c r="D805" s="21" t="s">
        <v>157</v>
      </c>
      <c r="E805" s="22" t="s">
        <v>158</v>
      </c>
      <c r="F805" s="20" t="n">
        <f aca="false">F806</f>
        <v>774.391</v>
      </c>
      <c r="G805" s="20"/>
      <c r="H805" s="20"/>
    </row>
    <row r="806" customFormat="false" ht="72" hidden="false" customHeight="false" outlineLevel="0" collapsed="false">
      <c r="A806" s="10" t="s">
        <v>205</v>
      </c>
      <c r="B806" s="10" t="s">
        <v>50</v>
      </c>
      <c r="C806" s="11" t="s">
        <v>602</v>
      </c>
      <c r="D806" s="10" t="n">
        <v>631</v>
      </c>
      <c r="E806" s="19" t="s">
        <v>174</v>
      </c>
      <c r="F806" s="20" t="n">
        <v>774.391</v>
      </c>
      <c r="G806" s="20"/>
      <c r="H806" s="20"/>
    </row>
    <row r="807" customFormat="false" ht="48" hidden="false" customHeight="false" outlineLevel="0" collapsed="false">
      <c r="A807" s="10" t="s">
        <v>205</v>
      </c>
      <c r="B807" s="10" t="s">
        <v>50</v>
      </c>
      <c r="C807" s="11" t="s">
        <v>604</v>
      </c>
      <c r="D807" s="10"/>
      <c r="E807" s="68" t="s">
        <v>605</v>
      </c>
      <c r="F807" s="20" t="n">
        <f aca="false">F808</f>
        <v>800</v>
      </c>
      <c r="G807" s="20" t="n">
        <f aca="false">G808</f>
        <v>800</v>
      </c>
      <c r="H807" s="20" t="n">
        <f aca="false">H808</f>
        <v>800</v>
      </c>
    </row>
    <row r="808" customFormat="false" ht="48" hidden="false" customHeight="false" outlineLevel="0" collapsed="false">
      <c r="A808" s="10" t="s">
        <v>205</v>
      </c>
      <c r="B808" s="10" t="s">
        <v>50</v>
      </c>
      <c r="C808" s="11" t="s">
        <v>604</v>
      </c>
      <c r="D808" s="21" t="s">
        <v>157</v>
      </c>
      <c r="E808" s="22" t="s">
        <v>158</v>
      </c>
      <c r="F808" s="20" t="n">
        <f aca="false">F809</f>
        <v>800</v>
      </c>
      <c r="G808" s="20" t="n">
        <f aca="false">G809</f>
        <v>800</v>
      </c>
      <c r="H808" s="20" t="n">
        <f aca="false">H809</f>
        <v>800</v>
      </c>
    </row>
    <row r="809" customFormat="false" ht="72" hidden="false" customHeight="false" outlineLevel="0" collapsed="false">
      <c r="A809" s="10" t="s">
        <v>205</v>
      </c>
      <c r="B809" s="10" t="s">
        <v>50</v>
      </c>
      <c r="C809" s="11" t="s">
        <v>604</v>
      </c>
      <c r="D809" s="10" t="n">
        <v>631</v>
      </c>
      <c r="E809" s="19" t="s">
        <v>174</v>
      </c>
      <c r="F809" s="20" t="n">
        <v>800</v>
      </c>
      <c r="G809" s="20" t="n">
        <v>800</v>
      </c>
      <c r="H809" s="20" t="n">
        <v>800</v>
      </c>
    </row>
    <row r="810" customFormat="false" ht="48" hidden="false" customHeight="false" outlineLevel="0" collapsed="false">
      <c r="A810" s="10" t="s">
        <v>205</v>
      </c>
      <c r="B810" s="10" t="s">
        <v>50</v>
      </c>
      <c r="C810" s="11" t="s">
        <v>606</v>
      </c>
      <c r="D810" s="10"/>
      <c r="E810" s="19" t="s">
        <v>607</v>
      </c>
      <c r="F810" s="20" t="n">
        <f aca="false">F811</f>
        <v>285</v>
      </c>
      <c r="G810" s="20" t="n">
        <v>120</v>
      </c>
      <c r="H810" s="20" t="n">
        <v>120</v>
      </c>
    </row>
    <row r="811" customFormat="false" ht="24" hidden="false" customHeight="false" outlineLevel="0" collapsed="false">
      <c r="A811" s="10" t="s">
        <v>205</v>
      </c>
      <c r="B811" s="10" t="s">
        <v>50</v>
      </c>
      <c r="C811" s="11" t="s">
        <v>606</v>
      </c>
      <c r="D811" s="21" t="s">
        <v>40</v>
      </c>
      <c r="E811" s="22" t="s">
        <v>41</v>
      </c>
      <c r="F811" s="20" t="n">
        <f aca="false">F812</f>
        <v>285</v>
      </c>
      <c r="G811" s="20" t="n">
        <v>120</v>
      </c>
      <c r="H811" s="20" t="n">
        <v>120</v>
      </c>
    </row>
    <row r="812" customFormat="false" ht="24" hidden="false" customHeight="false" outlineLevel="0" collapsed="false">
      <c r="A812" s="10" t="s">
        <v>205</v>
      </c>
      <c r="B812" s="10" t="s">
        <v>50</v>
      </c>
      <c r="C812" s="11" t="s">
        <v>606</v>
      </c>
      <c r="D812" s="10" t="s">
        <v>42</v>
      </c>
      <c r="E812" s="19" t="s">
        <v>43</v>
      </c>
      <c r="F812" s="20" t="n">
        <v>285</v>
      </c>
      <c r="G812" s="20" t="n">
        <v>120</v>
      </c>
      <c r="H812" s="20" t="n">
        <v>120</v>
      </c>
    </row>
    <row r="813" customFormat="false" ht="31.5" hidden="false" customHeight="true" outlineLevel="0" collapsed="false">
      <c r="A813" s="9" t="s">
        <v>85</v>
      </c>
      <c r="B813" s="9" t="s">
        <v>19</v>
      </c>
      <c r="C813" s="16"/>
      <c r="D813" s="9"/>
      <c r="E813" s="40" t="s">
        <v>608</v>
      </c>
      <c r="F813" s="18" t="n">
        <f aca="false">F814</f>
        <v>14.2</v>
      </c>
      <c r="G813" s="18" t="n">
        <f aca="false">G814</f>
        <v>23</v>
      </c>
      <c r="H813" s="18" t="n">
        <f aca="false">H814</f>
        <v>22.63</v>
      </c>
    </row>
    <row r="814" customFormat="false" ht="24" hidden="false" customHeight="false" outlineLevel="0" collapsed="false">
      <c r="A814" s="10" t="s">
        <v>85</v>
      </c>
      <c r="B814" s="10" t="s">
        <v>18</v>
      </c>
      <c r="C814" s="11"/>
      <c r="D814" s="10"/>
      <c r="E814" s="19" t="s">
        <v>609</v>
      </c>
      <c r="F814" s="20" t="n">
        <f aca="false">F815</f>
        <v>14.2</v>
      </c>
      <c r="G814" s="20" t="n">
        <f aca="false">G815</f>
        <v>23</v>
      </c>
      <c r="H814" s="20" t="n">
        <f aca="false">H815</f>
        <v>22.63</v>
      </c>
    </row>
    <row r="815" customFormat="false" ht="24" hidden="false" customHeight="false" outlineLevel="0" collapsed="false">
      <c r="A815" s="11" t="s">
        <v>85</v>
      </c>
      <c r="B815" s="11" t="s">
        <v>18</v>
      </c>
      <c r="C815" s="11" t="s">
        <v>23</v>
      </c>
      <c r="D815" s="11"/>
      <c r="E815" s="19" t="s">
        <v>24</v>
      </c>
      <c r="F815" s="20" t="n">
        <f aca="false">F816</f>
        <v>14.2</v>
      </c>
      <c r="G815" s="20" t="n">
        <f aca="false">G816</f>
        <v>23</v>
      </c>
      <c r="H815" s="20" t="n">
        <f aca="false">H816</f>
        <v>22.63</v>
      </c>
    </row>
    <row r="816" customFormat="false" ht="36" hidden="false" customHeight="false" outlineLevel="0" collapsed="false">
      <c r="A816" s="10" t="s">
        <v>85</v>
      </c>
      <c r="B816" s="10" t="s">
        <v>18</v>
      </c>
      <c r="C816" s="11" t="s">
        <v>74</v>
      </c>
      <c r="D816" s="11"/>
      <c r="E816" s="19" t="s">
        <v>75</v>
      </c>
      <c r="F816" s="20" t="n">
        <f aca="false">F817</f>
        <v>14.2</v>
      </c>
      <c r="G816" s="20" t="n">
        <f aca="false">G817</f>
        <v>23</v>
      </c>
      <c r="H816" s="20" t="n">
        <f aca="false">H817</f>
        <v>22.63</v>
      </c>
    </row>
    <row r="817" customFormat="false" ht="24" hidden="false" customHeight="false" outlineLevel="0" collapsed="false">
      <c r="A817" s="10" t="s">
        <v>85</v>
      </c>
      <c r="B817" s="10" t="s">
        <v>18</v>
      </c>
      <c r="C817" s="11" t="s">
        <v>610</v>
      </c>
      <c r="D817" s="10"/>
      <c r="E817" s="19" t="s">
        <v>611</v>
      </c>
      <c r="F817" s="20" t="n">
        <f aca="false">F818</f>
        <v>14.2</v>
      </c>
      <c r="G817" s="20" t="n">
        <f aca="false">G818</f>
        <v>23</v>
      </c>
      <c r="H817" s="20" t="n">
        <f aca="false">H818</f>
        <v>22.63</v>
      </c>
    </row>
    <row r="818" customFormat="false" ht="24" hidden="false" customHeight="false" outlineLevel="0" collapsed="false">
      <c r="A818" s="10" t="s">
        <v>85</v>
      </c>
      <c r="B818" s="10" t="s">
        <v>18</v>
      </c>
      <c r="C818" s="11" t="s">
        <v>610</v>
      </c>
      <c r="D818" s="10" t="s">
        <v>612</v>
      </c>
      <c r="E818" s="19" t="s">
        <v>613</v>
      </c>
      <c r="F818" s="20" t="n">
        <f aca="false">F819</f>
        <v>14.2</v>
      </c>
      <c r="G818" s="20" t="n">
        <f aca="false">G819</f>
        <v>23</v>
      </c>
      <c r="H818" s="20" t="n">
        <f aca="false">H819</f>
        <v>22.63</v>
      </c>
    </row>
    <row r="819" customFormat="false" ht="12" hidden="false" customHeight="false" outlineLevel="0" collapsed="false">
      <c r="A819" s="10" t="s">
        <v>85</v>
      </c>
      <c r="B819" s="10" t="s">
        <v>18</v>
      </c>
      <c r="C819" s="11" t="s">
        <v>610</v>
      </c>
      <c r="D819" s="10" t="n">
        <v>730</v>
      </c>
      <c r="E819" s="19" t="s">
        <v>614</v>
      </c>
      <c r="F819" s="20" t="n">
        <v>14.2</v>
      </c>
      <c r="G819" s="20" t="n">
        <v>23</v>
      </c>
      <c r="H819" s="20" t="n">
        <v>22.63</v>
      </c>
    </row>
    <row r="820" customFormat="false" ht="36" hidden="false" customHeight="false" outlineLevel="0" collapsed="false">
      <c r="A820" s="9" t="n">
        <v>14</v>
      </c>
      <c r="B820" s="9" t="s">
        <v>19</v>
      </c>
      <c r="C820" s="11"/>
      <c r="D820" s="10"/>
      <c r="E820" s="40" t="s">
        <v>615</v>
      </c>
      <c r="F820" s="18" t="n">
        <f aca="false">F821</f>
        <v>378.804</v>
      </c>
      <c r="G820" s="18" t="n">
        <f aca="false">G821</f>
        <v>0</v>
      </c>
      <c r="H820" s="18" t="n">
        <f aca="false">H821</f>
        <v>0</v>
      </c>
    </row>
    <row r="821" customFormat="false" ht="24" hidden="false" customHeight="false" outlineLevel="0" collapsed="false">
      <c r="A821" s="9" t="s">
        <v>616</v>
      </c>
      <c r="B821" s="9" t="s">
        <v>36</v>
      </c>
      <c r="C821" s="16"/>
      <c r="D821" s="9"/>
      <c r="E821" s="19" t="s">
        <v>617</v>
      </c>
      <c r="F821" s="18" t="n">
        <f aca="false">F822</f>
        <v>378.804</v>
      </c>
      <c r="G821" s="18" t="n">
        <f aca="false">G822</f>
        <v>0</v>
      </c>
      <c r="H821" s="18" t="n">
        <f aca="false">H822</f>
        <v>0</v>
      </c>
    </row>
    <row r="822" customFormat="false" ht="24" hidden="false" customHeight="false" outlineLevel="0" collapsed="false">
      <c r="A822" s="10" t="s">
        <v>616</v>
      </c>
      <c r="B822" s="10" t="s">
        <v>36</v>
      </c>
      <c r="C822" s="11" t="s">
        <v>23</v>
      </c>
      <c r="D822" s="10"/>
      <c r="E822" s="19" t="s">
        <v>24</v>
      </c>
      <c r="F822" s="20" t="n">
        <f aca="false">F823</f>
        <v>378.804</v>
      </c>
      <c r="G822" s="57"/>
      <c r="H822" s="57"/>
    </row>
    <row r="823" customFormat="false" ht="36" hidden="false" customHeight="false" outlineLevel="0" collapsed="false">
      <c r="A823" s="10" t="s">
        <v>616</v>
      </c>
      <c r="B823" s="10" t="s">
        <v>36</v>
      </c>
      <c r="C823" s="11" t="s">
        <v>74</v>
      </c>
      <c r="D823" s="11"/>
      <c r="E823" s="19" t="s">
        <v>75</v>
      </c>
      <c r="F823" s="20" t="n">
        <f aca="false">F824+F827</f>
        <v>378.804</v>
      </c>
      <c r="G823" s="57"/>
      <c r="H823" s="57"/>
    </row>
    <row r="824" customFormat="false" ht="36" hidden="false" customHeight="false" outlineLevel="0" collapsed="false">
      <c r="A824" s="28" t="n">
        <v>14</v>
      </c>
      <c r="B824" s="28" t="s">
        <v>36</v>
      </c>
      <c r="C824" s="29" t="s">
        <v>618</v>
      </c>
      <c r="D824" s="10"/>
      <c r="E824" s="19" t="s">
        <v>619</v>
      </c>
      <c r="F824" s="20" t="n">
        <f aca="false">F825</f>
        <v>300</v>
      </c>
      <c r="G824" s="57"/>
      <c r="H824" s="57"/>
    </row>
    <row r="825" customFormat="false" ht="12" hidden="false" customHeight="false" outlineLevel="0" collapsed="false">
      <c r="A825" s="28" t="n">
        <v>14</v>
      </c>
      <c r="B825" s="28" t="s">
        <v>36</v>
      </c>
      <c r="C825" s="29" t="s">
        <v>618</v>
      </c>
      <c r="D825" s="10" t="n">
        <v>500</v>
      </c>
      <c r="E825" s="19" t="s">
        <v>272</v>
      </c>
      <c r="F825" s="20" t="n">
        <f aca="false">F826</f>
        <v>300</v>
      </c>
      <c r="G825" s="57"/>
      <c r="H825" s="57"/>
    </row>
    <row r="826" customFormat="false" ht="12" hidden="false" customHeight="false" outlineLevel="0" collapsed="false">
      <c r="A826" s="28" t="n">
        <v>14</v>
      </c>
      <c r="B826" s="10" t="s">
        <v>36</v>
      </c>
      <c r="C826" s="11" t="s">
        <v>618</v>
      </c>
      <c r="D826" s="10" t="s">
        <v>273</v>
      </c>
      <c r="E826" s="19" t="s">
        <v>274</v>
      </c>
      <c r="F826" s="20" t="n">
        <v>300</v>
      </c>
      <c r="G826" s="57"/>
      <c r="H826" s="57"/>
    </row>
    <row r="827" customFormat="false" ht="48" hidden="false" customHeight="false" outlineLevel="0" collapsed="false">
      <c r="A827" s="28" t="n">
        <v>14</v>
      </c>
      <c r="B827" s="28" t="s">
        <v>36</v>
      </c>
      <c r="C827" s="29" t="s">
        <v>620</v>
      </c>
      <c r="D827" s="10"/>
      <c r="E827" s="19" t="s">
        <v>621</v>
      </c>
      <c r="F827" s="20" t="n">
        <f aca="false">F828</f>
        <v>78.804</v>
      </c>
      <c r="G827" s="57"/>
      <c r="H827" s="57"/>
    </row>
    <row r="828" customFormat="false" ht="12" hidden="false" customHeight="false" outlineLevel="0" collapsed="false">
      <c r="A828" s="28" t="n">
        <v>14</v>
      </c>
      <c r="B828" s="28" t="s">
        <v>36</v>
      </c>
      <c r="C828" s="29" t="s">
        <v>620</v>
      </c>
      <c r="D828" s="10" t="n">
        <v>500</v>
      </c>
      <c r="E828" s="19" t="s">
        <v>272</v>
      </c>
      <c r="F828" s="20" t="n">
        <f aca="false">F829</f>
        <v>78.804</v>
      </c>
      <c r="G828" s="57"/>
      <c r="H828" s="57"/>
    </row>
    <row r="829" customFormat="false" ht="12.75" hidden="false" customHeight="false" outlineLevel="0" collapsed="false">
      <c r="A829" s="28" t="n">
        <v>14</v>
      </c>
      <c r="B829" s="28" t="s">
        <v>36</v>
      </c>
      <c r="C829" s="29" t="s">
        <v>620</v>
      </c>
      <c r="D829" s="28" t="s">
        <v>273</v>
      </c>
      <c r="E829" s="31" t="s">
        <v>274</v>
      </c>
      <c r="F829" s="20" t="n">
        <v>78.804</v>
      </c>
      <c r="G829" s="57"/>
      <c r="H829" s="57"/>
    </row>
    <row r="830" customFormat="false" ht="12.75" hidden="false" customHeight="false" outlineLevel="0" collapsed="false">
      <c r="A830" s="69"/>
      <c r="B830" s="70"/>
      <c r="C830" s="70"/>
      <c r="D830" s="70"/>
      <c r="E830" s="70" t="s">
        <v>622</v>
      </c>
      <c r="F830" s="70" t="n">
        <f aca="false">F820+F799+F777+F726+F669+F356+F316+F212+F181+F15+F813</f>
        <v>1380336.81</v>
      </c>
      <c r="G830" s="71" t="n">
        <f aca="false">G820+G799+G777+G726+G669+G356+G316+G212+G181+G15+G813</f>
        <v>1198849.728</v>
      </c>
      <c r="H830" s="71" t="n">
        <f aca="false">H820+H799+H777+H726+H669+H356+H316+H212+H181+H15+H813</f>
        <v>1159261.828</v>
      </c>
    </row>
    <row r="831" customFormat="false" ht="12" hidden="false" customHeight="false" outlineLevel="0" collapsed="false">
      <c r="G831" s="1"/>
      <c r="H831" s="1"/>
    </row>
    <row r="832" customFormat="false" ht="12" hidden="false" customHeight="false" outlineLevel="0" collapsed="false">
      <c r="G832" s="1"/>
      <c r="H832" s="1"/>
    </row>
  </sheetData>
  <autoFilter ref="A13:H833"/>
  <mergeCells count="2">
    <mergeCell ref="B11:H11"/>
    <mergeCell ref="A12:F12"/>
  </mergeCells>
  <printOptions headings="false" gridLines="false" gridLinesSet="true" horizontalCentered="false" verticalCentered="false"/>
  <pageMargins left="0.409722222222222" right="0.170138888888889" top="0.209722222222222" bottom="0.170138888888889"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P1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5625" defaultRowHeight="12.75" zeroHeight="false" outlineLevelRow="0" outlineLevelCol="0"/>
  <cols>
    <col collapsed="false" customWidth="true" hidden="false" outlineLevel="0" max="8" min="1" style="72" width="15.71"/>
    <col collapsed="false" customWidth="true" hidden="false" outlineLevel="0" max="13" min="9" style="72" width="4.71"/>
    <col collapsed="false" customWidth="true" hidden="false" outlineLevel="0" max="14" min="14" style="72" width="8.14"/>
    <col collapsed="false" customWidth="true" hidden="false" outlineLevel="0" max="15" min="15" style="72" width="3.71"/>
    <col collapsed="false" customWidth="false" hidden="false" outlineLevel="0" max="1024" min="16" style="72" width="9.14"/>
  </cols>
  <sheetData>
    <row r="1" customFormat="false" ht="66" hidden="false" customHeight="true" outlineLevel="0" collapsed="false">
      <c r="G1" s="73" t="s">
        <v>623</v>
      </c>
      <c r="H1" s="73"/>
    </row>
    <row r="2" customFormat="false" ht="63.75" hidden="false" customHeight="true" outlineLevel="0" collapsed="false">
      <c r="A2" s="74" t="s">
        <v>624</v>
      </c>
      <c r="B2" s="74"/>
      <c r="C2" s="74"/>
      <c r="D2" s="74"/>
      <c r="E2" s="74"/>
      <c r="F2" s="74"/>
      <c r="G2" s="74"/>
      <c r="H2" s="74"/>
      <c r="I2" s="75"/>
      <c r="J2" s="75"/>
      <c r="K2" s="75"/>
      <c r="L2" s="75"/>
      <c r="M2" s="75"/>
      <c r="N2" s="75"/>
      <c r="O2" s="75"/>
    </row>
    <row r="3" customFormat="false" ht="15" hidden="false" customHeight="true" outlineLevel="0" collapsed="false">
      <c r="A3" s="75"/>
      <c r="B3" s="75"/>
      <c r="C3" s="75"/>
      <c r="D3" s="75"/>
      <c r="E3" s="75"/>
      <c r="F3" s="75"/>
      <c r="G3" s="76"/>
      <c r="H3" s="77" t="s">
        <v>625</v>
      </c>
      <c r="I3" s="75"/>
      <c r="J3" s="75"/>
      <c r="K3" s="75"/>
      <c r="L3" s="75"/>
      <c r="M3" s="75"/>
      <c r="N3" s="75"/>
      <c r="O3" s="75"/>
    </row>
    <row r="4" customFormat="false" ht="24.75" hidden="false" customHeight="true" outlineLevel="0" collapsed="false">
      <c r="A4" s="78" t="s">
        <v>626</v>
      </c>
      <c r="B4" s="78"/>
      <c r="C4" s="78"/>
      <c r="D4" s="78"/>
      <c r="E4" s="78"/>
      <c r="F4" s="78"/>
      <c r="G4" s="79" t="s">
        <v>627</v>
      </c>
      <c r="H4" s="80"/>
      <c r="I4" s="75"/>
      <c r="J4" s="75"/>
      <c r="K4" s="75"/>
      <c r="L4" s="75"/>
      <c r="M4" s="75"/>
      <c r="N4" s="75"/>
      <c r="O4" s="75"/>
    </row>
    <row r="5" customFormat="false" ht="15.2" hidden="false" customHeight="true" outlineLevel="0" collapsed="false">
      <c r="A5" s="81"/>
      <c r="B5" s="81"/>
      <c r="C5" s="81"/>
      <c r="D5" s="81"/>
      <c r="E5" s="81"/>
      <c r="F5" s="81"/>
      <c r="G5" s="79" t="s">
        <v>628</v>
      </c>
      <c r="H5" s="82"/>
      <c r="I5" s="75"/>
      <c r="J5" s="75"/>
      <c r="K5" s="75"/>
      <c r="L5" s="75"/>
      <c r="M5" s="75"/>
      <c r="N5" s="75"/>
      <c r="O5" s="75"/>
    </row>
    <row r="6" customFormat="false" ht="22.7" hidden="false" customHeight="true" outlineLevel="0" collapsed="false">
      <c r="A6" s="83" t="s">
        <v>629</v>
      </c>
      <c r="B6" s="83"/>
      <c r="C6" s="83"/>
      <c r="D6" s="83"/>
      <c r="E6" s="83"/>
      <c r="F6" s="83"/>
      <c r="G6" s="79"/>
      <c r="H6" s="82"/>
      <c r="I6" s="75"/>
      <c r="J6" s="75"/>
      <c r="K6" s="75"/>
      <c r="L6" s="75"/>
      <c r="M6" s="75"/>
      <c r="N6" s="75"/>
      <c r="O6" s="75"/>
    </row>
    <row r="7" customFormat="false" ht="22.7" hidden="false" customHeight="true" outlineLevel="0" collapsed="false">
      <c r="A7" s="83" t="s">
        <v>630</v>
      </c>
      <c r="B7" s="83"/>
      <c r="C7" s="83"/>
      <c r="D7" s="83"/>
      <c r="E7" s="83"/>
      <c r="F7" s="83"/>
      <c r="G7" s="76"/>
      <c r="H7" s="84"/>
      <c r="I7" s="75"/>
      <c r="J7" s="75"/>
      <c r="K7" s="75"/>
      <c r="L7" s="75"/>
      <c r="M7" s="75"/>
      <c r="N7" s="75"/>
      <c r="O7" s="75"/>
    </row>
    <row r="8" customFormat="false" ht="15" hidden="false" customHeight="true" outlineLevel="0" collapsed="false">
      <c r="A8" s="78" t="s">
        <v>631</v>
      </c>
      <c r="B8" s="78"/>
      <c r="C8" s="78"/>
      <c r="D8" s="85"/>
      <c r="E8" s="85"/>
      <c r="F8" s="85"/>
      <c r="G8" s="79" t="s">
        <v>632</v>
      </c>
      <c r="H8" s="86"/>
      <c r="I8" s="75"/>
      <c r="J8" s="75"/>
      <c r="K8" s="75"/>
      <c r="L8" s="75"/>
      <c r="M8" s="75"/>
      <c r="N8" s="75"/>
      <c r="O8" s="75"/>
    </row>
    <row r="9" customFormat="false" ht="24" hidden="false" customHeight="true" outlineLevel="0" collapsed="false">
      <c r="A9" s="75"/>
      <c r="B9" s="75"/>
      <c r="C9" s="75"/>
      <c r="D9" s="75"/>
      <c r="E9" s="75"/>
      <c r="F9" s="87" t="s">
        <v>633</v>
      </c>
      <c r="G9" s="87"/>
      <c r="H9" s="88"/>
      <c r="I9" s="75"/>
      <c r="J9" s="75"/>
      <c r="K9" s="75"/>
      <c r="L9" s="75"/>
      <c r="M9" s="75"/>
      <c r="N9" s="75"/>
      <c r="O9" s="75"/>
    </row>
    <row r="10" customFormat="false" ht="15" hidden="false" customHeight="true" outlineLevel="0" collapsed="false">
      <c r="A10" s="75"/>
      <c r="B10" s="75"/>
      <c r="C10" s="75"/>
      <c r="D10" s="75"/>
      <c r="E10" s="75"/>
      <c r="F10" s="75"/>
      <c r="G10" s="75"/>
      <c r="H10" s="75"/>
      <c r="I10" s="75"/>
      <c r="J10" s="75"/>
      <c r="K10" s="75"/>
      <c r="L10" s="75"/>
      <c r="M10" s="75"/>
      <c r="N10" s="75"/>
      <c r="O10" s="75"/>
    </row>
    <row r="11" customFormat="false" ht="12.75" hidden="false" customHeight="true" outlineLevel="0" collapsed="false">
      <c r="A11" s="75"/>
      <c r="B11" s="75"/>
      <c r="C11" s="75"/>
      <c r="D11" s="75"/>
      <c r="E11" s="75"/>
      <c r="F11" s="75"/>
      <c r="G11" s="75"/>
      <c r="H11" s="75"/>
      <c r="I11" s="75"/>
      <c r="J11" s="75"/>
      <c r="K11" s="75"/>
      <c r="L11" s="75"/>
      <c r="M11" s="75"/>
      <c r="N11" s="75"/>
      <c r="O11" s="75"/>
    </row>
    <row r="12" customFormat="false" ht="12.75" hidden="false" customHeight="true" outlineLevel="0" collapsed="false">
      <c r="A12" s="78"/>
      <c r="B12" s="78"/>
      <c r="C12" s="78"/>
      <c r="D12" s="78"/>
      <c r="E12" s="78"/>
      <c r="F12" s="78"/>
      <c r="G12" s="78"/>
      <c r="H12" s="78"/>
      <c r="I12" s="78"/>
      <c r="J12" s="78"/>
      <c r="K12" s="78"/>
      <c r="L12" s="78"/>
      <c r="M12" s="78"/>
      <c r="N12" s="78"/>
      <c r="O12" s="89"/>
      <c r="P12" s="89"/>
    </row>
    <row r="13" customFormat="false" ht="12.75" hidden="false" customHeight="true" outlineLevel="0" collapsed="false">
      <c r="A13" s="78"/>
      <c r="B13" s="78"/>
      <c r="C13" s="78"/>
      <c r="D13" s="78"/>
      <c r="E13" s="78"/>
      <c r="F13" s="78"/>
      <c r="G13" s="78"/>
      <c r="H13" s="78"/>
      <c r="I13" s="78"/>
      <c r="J13" s="78"/>
      <c r="K13" s="78"/>
      <c r="L13" s="78"/>
      <c r="M13" s="78"/>
      <c r="N13" s="78"/>
      <c r="O13" s="89"/>
      <c r="P13" s="89"/>
    </row>
    <row r="14" customFormat="false" ht="12.75" hidden="false" customHeight="true" outlineLevel="0" collapsed="false">
      <c r="A14" s="78"/>
      <c r="B14" s="78"/>
      <c r="C14" s="78"/>
      <c r="D14" s="78"/>
      <c r="E14" s="78"/>
      <c r="F14" s="78"/>
      <c r="G14" s="78"/>
      <c r="H14" s="78"/>
      <c r="I14" s="78"/>
      <c r="J14" s="78"/>
      <c r="K14" s="78"/>
      <c r="L14" s="78"/>
      <c r="M14" s="78"/>
      <c r="N14" s="78"/>
      <c r="O14" s="89"/>
      <c r="P14" s="89"/>
    </row>
    <row r="15" customFormat="false" ht="12.75" hidden="false" customHeight="true" outlineLevel="0" collapsed="false">
      <c r="A15" s="78"/>
      <c r="B15" s="78"/>
      <c r="C15" s="78"/>
      <c r="D15" s="78"/>
      <c r="E15" s="78"/>
      <c r="F15" s="78"/>
      <c r="G15" s="78"/>
      <c r="H15" s="78"/>
      <c r="I15" s="78"/>
      <c r="J15" s="78"/>
      <c r="K15" s="78"/>
      <c r="L15" s="78"/>
      <c r="M15" s="78"/>
      <c r="N15" s="78"/>
      <c r="O15" s="89"/>
      <c r="P15" s="89"/>
    </row>
    <row r="16" customFormat="false" ht="12.75" hidden="false" customHeight="true" outlineLevel="0" collapsed="false">
      <c r="A16" s="78"/>
      <c r="B16" s="78"/>
      <c r="C16" s="78"/>
      <c r="D16" s="78"/>
      <c r="E16" s="78"/>
      <c r="F16" s="78"/>
      <c r="G16" s="78"/>
      <c r="H16" s="78"/>
      <c r="I16" s="78"/>
      <c r="J16" s="78"/>
      <c r="K16" s="78"/>
      <c r="L16" s="78"/>
      <c r="M16" s="78"/>
      <c r="N16" s="78"/>
      <c r="O16" s="89"/>
      <c r="P16" s="89"/>
    </row>
    <row r="17" customFormat="false" ht="12.75" hidden="false" customHeight="true" outlineLevel="0" collapsed="false">
      <c r="A17" s="78"/>
      <c r="B17" s="78"/>
      <c r="C17" s="78"/>
      <c r="D17" s="78"/>
      <c r="E17" s="78"/>
      <c r="F17" s="78"/>
      <c r="G17" s="78"/>
      <c r="H17" s="78"/>
      <c r="I17" s="78"/>
      <c r="J17" s="78"/>
      <c r="K17" s="78"/>
      <c r="L17" s="78"/>
      <c r="M17" s="78"/>
      <c r="N17" s="78"/>
      <c r="O17" s="89"/>
      <c r="P17" s="89"/>
    </row>
    <row r="18" customFormat="false" ht="12.75" hidden="false" customHeight="true" outlineLevel="0" collapsed="false">
      <c r="A18" s="78"/>
      <c r="B18" s="78"/>
      <c r="C18" s="78"/>
      <c r="D18" s="78"/>
      <c r="E18" s="78"/>
      <c r="F18" s="78"/>
      <c r="G18" s="78"/>
      <c r="H18" s="78"/>
      <c r="I18" s="78"/>
      <c r="J18" s="78"/>
      <c r="K18" s="78"/>
      <c r="L18" s="78"/>
      <c r="M18" s="78"/>
      <c r="N18" s="78"/>
      <c r="O18" s="89"/>
      <c r="P18" s="89"/>
    </row>
    <row r="19" customFormat="false" ht="12.75" hidden="false" customHeight="true" outlineLevel="0" collapsed="false">
      <c r="A19" s="78"/>
      <c r="B19" s="78"/>
      <c r="C19" s="78"/>
      <c r="D19" s="78"/>
      <c r="E19" s="78"/>
      <c r="F19" s="78"/>
      <c r="G19" s="78"/>
      <c r="H19" s="78"/>
      <c r="I19" s="78"/>
      <c r="J19" s="78"/>
      <c r="K19" s="78"/>
      <c r="L19" s="78"/>
      <c r="M19" s="78"/>
      <c r="N19" s="78"/>
      <c r="O19" s="89"/>
      <c r="P19" s="89"/>
    </row>
    <row r="20" customFormat="false" ht="12.75" hidden="false" customHeight="true" outlineLevel="0" collapsed="false">
      <c r="A20" s="78"/>
      <c r="B20" s="78"/>
      <c r="C20" s="78"/>
      <c r="D20" s="78"/>
      <c r="E20" s="78"/>
      <c r="F20" s="78"/>
      <c r="G20" s="78"/>
      <c r="H20" s="78"/>
      <c r="I20" s="78"/>
      <c r="J20" s="78"/>
      <c r="K20" s="78"/>
      <c r="L20" s="78"/>
      <c r="M20" s="78"/>
      <c r="N20" s="78"/>
      <c r="O20" s="89"/>
      <c r="P20" s="89"/>
    </row>
    <row r="21" customFormat="false" ht="12.75" hidden="false" customHeight="true" outlineLevel="0" collapsed="false">
      <c r="A21" s="78"/>
      <c r="B21" s="78"/>
      <c r="C21" s="78"/>
      <c r="D21" s="78"/>
      <c r="E21" s="78"/>
      <c r="F21" s="78"/>
      <c r="G21" s="78"/>
      <c r="H21" s="78"/>
      <c r="I21" s="78"/>
      <c r="J21" s="78"/>
      <c r="K21" s="78"/>
      <c r="L21" s="78"/>
      <c r="M21" s="78"/>
      <c r="N21" s="78"/>
      <c r="O21" s="89"/>
      <c r="P21" s="89"/>
    </row>
    <row r="22" customFormat="false" ht="12.75" hidden="false" customHeight="true" outlineLevel="0" collapsed="false">
      <c r="A22" s="78"/>
      <c r="B22" s="78"/>
      <c r="C22" s="78"/>
      <c r="D22" s="78"/>
      <c r="E22" s="78"/>
      <c r="F22" s="78"/>
      <c r="G22" s="78"/>
      <c r="H22" s="78"/>
      <c r="I22" s="78"/>
      <c r="J22" s="78"/>
      <c r="K22" s="78"/>
      <c r="L22" s="78"/>
      <c r="M22" s="78"/>
      <c r="N22" s="78"/>
      <c r="O22" s="89"/>
      <c r="P22" s="89"/>
    </row>
    <row r="23" customFormat="false" ht="12.75" hidden="false" customHeight="true" outlineLevel="0" collapsed="false">
      <c r="A23" s="78"/>
      <c r="B23" s="78"/>
      <c r="C23" s="78"/>
      <c r="D23" s="78"/>
      <c r="E23" s="78"/>
      <c r="F23" s="78"/>
      <c r="G23" s="78"/>
      <c r="H23" s="78"/>
      <c r="I23" s="78"/>
      <c r="J23" s="78"/>
      <c r="K23" s="78"/>
      <c r="L23" s="78"/>
      <c r="M23" s="78"/>
      <c r="N23" s="78"/>
      <c r="O23" s="89"/>
      <c r="P23" s="89"/>
    </row>
    <row r="24" customFormat="false" ht="12.75" hidden="false" customHeight="true" outlineLevel="0" collapsed="false">
      <c r="A24" s="78"/>
      <c r="B24" s="78"/>
      <c r="C24" s="78"/>
      <c r="D24" s="78"/>
      <c r="E24" s="78"/>
      <c r="F24" s="78"/>
      <c r="G24" s="78"/>
      <c r="H24" s="78"/>
      <c r="I24" s="78"/>
      <c r="J24" s="78"/>
      <c r="K24" s="78"/>
      <c r="L24" s="78"/>
      <c r="M24" s="78"/>
      <c r="N24" s="78"/>
      <c r="O24" s="89"/>
      <c r="P24" s="89"/>
    </row>
    <row r="25" customFormat="false" ht="12.75" hidden="false" customHeight="true" outlineLevel="0" collapsed="false">
      <c r="A25" s="78"/>
      <c r="B25" s="78"/>
      <c r="C25" s="78"/>
      <c r="D25" s="78"/>
      <c r="E25" s="78"/>
      <c r="F25" s="78"/>
      <c r="G25" s="78"/>
      <c r="H25" s="78"/>
      <c r="I25" s="78"/>
      <c r="J25" s="78"/>
      <c r="K25" s="78"/>
      <c r="L25" s="78"/>
      <c r="M25" s="78"/>
      <c r="N25" s="78"/>
      <c r="O25" s="89"/>
      <c r="P25" s="89"/>
    </row>
    <row r="26" customFormat="false" ht="12.75" hidden="false" customHeight="true" outlineLevel="0" collapsed="false">
      <c r="A26" s="78"/>
      <c r="B26" s="78"/>
      <c r="C26" s="78"/>
      <c r="D26" s="78"/>
      <c r="E26" s="78"/>
      <c r="F26" s="78"/>
      <c r="G26" s="78"/>
      <c r="H26" s="78"/>
      <c r="I26" s="78"/>
      <c r="J26" s="78"/>
      <c r="K26" s="78"/>
      <c r="L26" s="78"/>
      <c r="M26" s="78"/>
      <c r="N26" s="78"/>
      <c r="O26" s="89"/>
      <c r="P26" s="89"/>
    </row>
    <row r="27" customFormat="false" ht="12.75" hidden="false" customHeight="true" outlineLevel="0" collapsed="false">
      <c r="A27" s="78"/>
      <c r="B27" s="78"/>
      <c r="C27" s="78"/>
      <c r="D27" s="78"/>
      <c r="E27" s="78"/>
      <c r="F27" s="78"/>
      <c r="G27" s="78"/>
      <c r="H27" s="78"/>
      <c r="I27" s="78"/>
      <c r="J27" s="78"/>
      <c r="K27" s="78"/>
      <c r="L27" s="78"/>
      <c r="M27" s="78"/>
      <c r="N27" s="78"/>
      <c r="O27" s="89"/>
      <c r="P27" s="89"/>
    </row>
    <row r="28" customFormat="false" ht="12.75" hidden="false" customHeight="true" outlineLevel="0" collapsed="false">
      <c r="A28" s="78"/>
      <c r="B28" s="78"/>
      <c r="C28" s="78"/>
      <c r="D28" s="78"/>
      <c r="E28" s="78"/>
      <c r="F28" s="78"/>
      <c r="G28" s="78"/>
      <c r="H28" s="78"/>
      <c r="I28" s="78"/>
      <c r="J28" s="78"/>
      <c r="K28" s="78"/>
      <c r="L28" s="78"/>
      <c r="M28" s="78"/>
      <c r="N28" s="78"/>
      <c r="O28" s="89"/>
      <c r="P28" s="89"/>
    </row>
    <row r="29" customFormat="false" ht="12.75" hidden="false" customHeight="true" outlineLevel="0" collapsed="false">
      <c r="A29" s="78"/>
      <c r="B29" s="78"/>
      <c r="C29" s="78"/>
      <c r="D29" s="78"/>
      <c r="E29" s="78"/>
      <c r="F29" s="78"/>
      <c r="G29" s="78"/>
      <c r="H29" s="78"/>
      <c r="I29" s="78"/>
      <c r="J29" s="78"/>
      <c r="K29" s="78"/>
      <c r="L29" s="78"/>
      <c r="M29" s="78"/>
      <c r="N29" s="78"/>
      <c r="O29" s="89"/>
      <c r="P29" s="89"/>
    </row>
    <row r="30" customFormat="false" ht="12.75" hidden="false" customHeight="true" outlineLevel="0" collapsed="false">
      <c r="A30" s="78"/>
      <c r="B30" s="78"/>
      <c r="C30" s="78"/>
      <c r="D30" s="78"/>
      <c r="E30" s="78"/>
      <c r="F30" s="78"/>
      <c r="G30" s="78"/>
      <c r="H30" s="78"/>
      <c r="I30" s="78"/>
      <c r="J30" s="78"/>
      <c r="K30" s="78"/>
      <c r="L30" s="78"/>
      <c r="M30" s="78"/>
      <c r="N30" s="78"/>
      <c r="O30" s="89"/>
      <c r="P30" s="89"/>
    </row>
    <row r="31" customFormat="false" ht="12.75" hidden="false" customHeight="true" outlineLevel="0" collapsed="false">
      <c r="A31" s="78"/>
      <c r="B31" s="78"/>
      <c r="C31" s="78"/>
      <c r="D31" s="78"/>
      <c r="E31" s="78"/>
      <c r="F31" s="78"/>
      <c r="G31" s="78"/>
      <c r="H31" s="78"/>
      <c r="I31" s="78"/>
      <c r="J31" s="78"/>
      <c r="K31" s="78"/>
      <c r="L31" s="78"/>
      <c r="M31" s="78"/>
      <c r="N31" s="78"/>
      <c r="O31" s="89"/>
      <c r="P31" s="89"/>
    </row>
    <row r="32" customFormat="false" ht="12.75" hidden="false" customHeight="true" outlineLevel="0" collapsed="false">
      <c r="A32" s="78"/>
      <c r="B32" s="78"/>
      <c r="C32" s="78"/>
      <c r="D32" s="78"/>
      <c r="E32" s="78"/>
      <c r="F32" s="78"/>
      <c r="G32" s="78"/>
      <c r="H32" s="78"/>
      <c r="I32" s="78"/>
      <c r="J32" s="78"/>
      <c r="K32" s="78"/>
      <c r="L32" s="78"/>
      <c r="M32" s="78"/>
      <c r="N32" s="78"/>
      <c r="O32" s="89"/>
      <c r="P32" s="89"/>
    </row>
    <row r="33" customFormat="false" ht="12.75" hidden="false" customHeight="true" outlineLevel="0" collapsed="false">
      <c r="A33" s="78"/>
      <c r="B33" s="78"/>
      <c r="C33" s="78"/>
      <c r="D33" s="78"/>
      <c r="E33" s="78"/>
      <c r="F33" s="78"/>
      <c r="G33" s="78"/>
      <c r="H33" s="78"/>
      <c r="I33" s="78"/>
      <c r="J33" s="78"/>
      <c r="K33" s="78"/>
      <c r="L33" s="78"/>
      <c r="M33" s="78"/>
      <c r="N33" s="78"/>
      <c r="O33" s="89"/>
      <c r="P33" s="89"/>
    </row>
    <row r="34" customFormat="false" ht="12.75" hidden="false" customHeight="true" outlineLevel="0" collapsed="false">
      <c r="A34" s="78"/>
      <c r="B34" s="78"/>
      <c r="C34" s="78"/>
      <c r="D34" s="78"/>
      <c r="E34" s="78"/>
      <c r="F34" s="78"/>
      <c r="G34" s="78"/>
      <c r="H34" s="78"/>
      <c r="I34" s="78"/>
      <c r="J34" s="78"/>
      <c r="K34" s="78"/>
      <c r="L34" s="78"/>
      <c r="M34" s="78"/>
      <c r="N34" s="78"/>
      <c r="O34" s="89"/>
      <c r="P34" s="89"/>
    </row>
    <row r="35" customFormat="false" ht="12.75" hidden="false" customHeight="true" outlineLevel="0" collapsed="false">
      <c r="A35" s="78"/>
      <c r="B35" s="78"/>
      <c r="C35" s="78"/>
      <c r="D35" s="78"/>
      <c r="E35" s="78"/>
      <c r="F35" s="78"/>
      <c r="G35" s="78"/>
      <c r="H35" s="78"/>
      <c r="I35" s="78"/>
      <c r="J35" s="78"/>
      <c r="K35" s="78"/>
      <c r="L35" s="78"/>
      <c r="M35" s="78"/>
      <c r="N35" s="78"/>
      <c r="O35" s="89"/>
      <c r="P35" s="89"/>
    </row>
    <row r="36" customFormat="false" ht="12.75" hidden="false" customHeight="true" outlineLevel="0" collapsed="false">
      <c r="A36" s="78"/>
      <c r="B36" s="78"/>
      <c r="C36" s="78"/>
      <c r="D36" s="78"/>
      <c r="E36" s="78"/>
      <c r="F36" s="78"/>
      <c r="G36" s="78"/>
      <c r="H36" s="78"/>
      <c r="I36" s="78"/>
      <c r="J36" s="78"/>
      <c r="K36" s="78"/>
      <c r="L36" s="78"/>
      <c r="M36" s="78"/>
      <c r="N36" s="78"/>
      <c r="O36" s="89"/>
      <c r="P36" s="89"/>
    </row>
    <row r="37" customFormat="false" ht="12.75" hidden="false" customHeight="true" outlineLevel="0" collapsed="false">
      <c r="A37" s="78"/>
      <c r="B37" s="78"/>
      <c r="C37" s="78"/>
      <c r="D37" s="78"/>
      <c r="E37" s="78"/>
      <c r="F37" s="78"/>
      <c r="G37" s="78"/>
      <c r="H37" s="78"/>
      <c r="I37" s="78"/>
      <c r="J37" s="78"/>
      <c r="K37" s="78"/>
      <c r="L37" s="78"/>
      <c r="M37" s="78"/>
      <c r="N37" s="78"/>
      <c r="O37" s="89"/>
      <c r="P37" s="89"/>
    </row>
    <row r="38" customFormat="false" ht="12.75" hidden="false" customHeight="true" outlineLevel="0" collapsed="false">
      <c r="A38" s="78"/>
      <c r="B38" s="78"/>
      <c r="C38" s="78"/>
      <c r="D38" s="78"/>
      <c r="E38" s="78"/>
      <c r="F38" s="78"/>
      <c r="G38" s="78"/>
      <c r="H38" s="78"/>
      <c r="I38" s="78"/>
      <c r="J38" s="78"/>
      <c r="K38" s="78"/>
      <c r="L38" s="78"/>
      <c r="M38" s="78"/>
      <c r="N38" s="78"/>
      <c r="O38" s="89"/>
      <c r="P38" s="89"/>
    </row>
    <row r="39" customFormat="false" ht="12.75" hidden="false" customHeight="true" outlineLevel="0" collapsed="false">
      <c r="A39" s="78"/>
      <c r="B39" s="78"/>
      <c r="C39" s="78"/>
      <c r="D39" s="78"/>
      <c r="E39" s="78"/>
      <c r="F39" s="78"/>
      <c r="G39" s="78"/>
      <c r="H39" s="78"/>
      <c r="I39" s="78"/>
      <c r="J39" s="78"/>
      <c r="K39" s="78"/>
      <c r="L39" s="78"/>
      <c r="M39" s="78"/>
      <c r="N39" s="78"/>
      <c r="O39" s="89"/>
      <c r="P39" s="89"/>
    </row>
    <row r="40" customFormat="false" ht="12.75" hidden="false" customHeight="true" outlineLevel="0" collapsed="false">
      <c r="A40" s="78"/>
      <c r="B40" s="78"/>
      <c r="C40" s="78"/>
      <c r="D40" s="78"/>
      <c r="E40" s="78"/>
      <c r="F40" s="78"/>
      <c r="G40" s="78"/>
      <c r="H40" s="78"/>
      <c r="I40" s="78"/>
      <c r="J40" s="78"/>
      <c r="K40" s="78"/>
      <c r="L40" s="78"/>
      <c r="M40" s="78"/>
      <c r="N40" s="78"/>
      <c r="O40" s="89"/>
      <c r="P40" s="89"/>
    </row>
    <row r="41" customFormat="false" ht="12.75" hidden="false" customHeight="true" outlineLevel="0" collapsed="false">
      <c r="A41" s="78"/>
      <c r="B41" s="78"/>
      <c r="C41" s="78"/>
      <c r="D41" s="78"/>
      <c r="E41" s="78"/>
      <c r="F41" s="78"/>
      <c r="G41" s="78"/>
      <c r="H41" s="78"/>
      <c r="I41" s="78"/>
      <c r="J41" s="78"/>
      <c r="K41" s="78"/>
      <c r="L41" s="78"/>
      <c r="M41" s="78"/>
      <c r="N41" s="78"/>
      <c r="O41" s="89"/>
      <c r="P41" s="89"/>
    </row>
    <row r="42" customFormat="false" ht="12.75" hidden="false" customHeight="true" outlineLevel="0" collapsed="false">
      <c r="A42" s="78"/>
      <c r="B42" s="78"/>
      <c r="C42" s="78"/>
      <c r="D42" s="78"/>
      <c r="E42" s="78"/>
      <c r="F42" s="78"/>
      <c r="G42" s="78"/>
      <c r="H42" s="78"/>
      <c r="I42" s="78"/>
      <c r="J42" s="78"/>
      <c r="K42" s="78"/>
      <c r="L42" s="78"/>
      <c r="M42" s="78"/>
      <c r="N42" s="78"/>
      <c r="O42" s="89"/>
      <c r="P42" s="89"/>
    </row>
    <row r="43" customFormat="false" ht="12.75" hidden="false" customHeight="true" outlineLevel="0" collapsed="false">
      <c r="A43" s="78"/>
      <c r="B43" s="78"/>
      <c r="C43" s="78"/>
      <c r="D43" s="78"/>
      <c r="E43" s="78"/>
      <c r="F43" s="78"/>
      <c r="G43" s="78"/>
      <c r="H43" s="78"/>
      <c r="I43" s="78"/>
      <c r="J43" s="78"/>
      <c r="K43" s="78"/>
      <c r="L43" s="78"/>
      <c r="M43" s="78"/>
      <c r="N43" s="78"/>
      <c r="O43" s="89"/>
      <c r="P43" s="89"/>
    </row>
    <row r="44" customFormat="false" ht="12.75" hidden="false" customHeight="true" outlineLevel="0" collapsed="false">
      <c r="A44" s="78"/>
      <c r="B44" s="78"/>
      <c r="C44" s="78"/>
      <c r="D44" s="78"/>
      <c r="E44" s="78"/>
      <c r="F44" s="78"/>
      <c r="G44" s="78"/>
      <c r="H44" s="78"/>
      <c r="I44" s="78"/>
      <c r="J44" s="78"/>
      <c r="K44" s="78"/>
      <c r="L44" s="78"/>
      <c r="M44" s="78"/>
      <c r="N44" s="78"/>
      <c r="O44" s="89"/>
      <c r="P44" s="89"/>
    </row>
    <row r="45" customFormat="false" ht="12.75" hidden="false" customHeight="true" outlineLevel="0" collapsed="false">
      <c r="A45" s="78"/>
      <c r="B45" s="78"/>
      <c r="C45" s="78"/>
      <c r="D45" s="78"/>
      <c r="E45" s="78"/>
      <c r="F45" s="78"/>
      <c r="G45" s="78"/>
      <c r="H45" s="78"/>
      <c r="I45" s="78"/>
      <c r="J45" s="78"/>
      <c r="K45" s="78"/>
      <c r="L45" s="78"/>
      <c r="M45" s="78"/>
      <c r="N45" s="78"/>
      <c r="O45" s="89"/>
      <c r="P45" s="89"/>
    </row>
    <row r="46" customFormat="false" ht="12.75" hidden="false" customHeight="true" outlineLevel="0" collapsed="false">
      <c r="A46" s="78"/>
      <c r="B46" s="78"/>
      <c r="C46" s="78"/>
      <c r="D46" s="78"/>
      <c r="E46" s="78"/>
      <c r="F46" s="78"/>
      <c r="G46" s="78"/>
      <c r="H46" s="78"/>
      <c r="I46" s="78"/>
      <c r="J46" s="78"/>
      <c r="K46" s="78"/>
      <c r="L46" s="78"/>
      <c r="M46" s="78"/>
      <c r="N46" s="78"/>
      <c r="O46" s="89"/>
      <c r="P46" s="89"/>
    </row>
    <row r="47" customFormat="false" ht="12.75" hidden="false" customHeight="true" outlineLevel="0" collapsed="false">
      <c r="A47" s="78"/>
      <c r="B47" s="78"/>
      <c r="C47" s="78"/>
      <c r="D47" s="78"/>
      <c r="E47" s="78"/>
      <c r="F47" s="78"/>
      <c r="G47" s="78"/>
      <c r="H47" s="78"/>
      <c r="I47" s="78"/>
      <c r="J47" s="78"/>
      <c r="K47" s="78"/>
      <c r="L47" s="78"/>
      <c r="M47" s="78"/>
      <c r="N47" s="78"/>
      <c r="O47" s="89"/>
      <c r="P47" s="89"/>
    </row>
    <row r="48" customFormat="false" ht="12.75" hidden="false" customHeight="true" outlineLevel="0" collapsed="false">
      <c r="A48" s="78"/>
      <c r="B48" s="78"/>
      <c r="C48" s="78"/>
      <c r="D48" s="78"/>
      <c r="E48" s="78"/>
      <c r="F48" s="78"/>
      <c r="G48" s="78"/>
      <c r="H48" s="78"/>
      <c r="I48" s="78"/>
      <c r="J48" s="78"/>
      <c r="K48" s="78"/>
      <c r="L48" s="78"/>
      <c r="M48" s="78"/>
      <c r="N48" s="78"/>
      <c r="O48" s="89"/>
      <c r="P48" s="89"/>
    </row>
    <row r="49" customFormat="false" ht="12.75" hidden="false" customHeight="true" outlineLevel="0" collapsed="false">
      <c r="A49" s="78"/>
      <c r="B49" s="78"/>
      <c r="C49" s="78"/>
      <c r="D49" s="78"/>
      <c r="E49" s="78"/>
      <c r="F49" s="78"/>
      <c r="G49" s="78"/>
      <c r="H49" s="78"/>
      <c r="I49" s="78"/>
      <c r="J49" s="78"/>
      <c r="K49" s="78"/>
      <c r="L49" s="78"/>
      <c r="M49" s="78"/>
      <c r="N49" s="78"/>
      <c r="O49" s="89"/>
      <c r="P49" s="89"/>
    </row>
    <row r="50" customFormat="false" ht="12.75" hidden="false" customHeight="true" outlineLevel="0" collapsed="false">
      <c r="A50" s="78"/>
      <c r="B50" s="78"/>
      <c r="C50" s="78"/>
      <c r="D50" s="78"/>
      <c r="E50" s="78"/>
      <c r="F50" s="78"/>
      <c r="G50" s="78"/>
      <c r="H50" s="78"/>
      <c r="I50" s="78"/>
      <c r="J50" s="78"/>
      <c r="K50" s="78"/>
      <c r="L50" s="78"/>
      <c r="M50" s="78"/>
      <c r="N50" s="78"/>
      <c r="O50" s="89"/>
      <c r="P50" s="89"/>
    </row>
    <row r="51" customFormat="false" ht="12.75" hidden="false" customHeight="true" outlineLevel="0" collapsed="false">
      <c r="A51" s="78"/>
      <c r="B51" s="78"/>
      <c r="C51" s="78"/>
      <c r="D51" s="78"/>
      <c r="E51" s="78"/>
      <c r="F51" s="78"/>
      <c r="G51" s="78"/>
      <c r="H51" s="78"/>
      <c r="I51" s="78"/>
      <c r="J51" s="78"/>
      <c r="K51" s="78"/>
      <c r="L51" s="78"/>
      <c r="M51" s="78"/>
      <c r="N51" s="78"/>
      <c r="O51" s="89"/>
      <c r="P51" s="89"/>
    </row>
    <row r="52" customFormat="false" ht="12.75" hidden="false" customHeight="true" outlineLevel="0" collapsed="false">
      <c r="A52" s="78"/>
      <c r="B52" s="78"/>
      <c r="C52" s="78"/>
      <c r="D52" s="78"/>
      <c r="E52" s="78"/>
      <c r="F52" s="78"/>
      <c r="G52" s="78"/>
      <c r="H52" s="78"/>
      <c r="I52" s="78"/>
      <c r="J52" s="78"/>
      <c r="K52" s="78"/>
      <c r="L52" s="78"/>
      <c r="M52" s="78"/>
      <c r="N52" s="78"/>
      <c r="O52" s="89"/>
      <c r="P52" s="89"/>
    </row>
    <row r="53" customFormat="false" ht="12.75" hidden="false" customHeight="true" outlineLevel="0" collapsed="false">
      <c r="A53" s="78"/>
      <c r="B53" s="78"/>
      <c r="C53" s="78"/>
      <c r="D53" s="78"/>
      <c r="E53" s="78"/>
      <c r="F53" s="78"/>
      <c r="G53" s="78"/>
      <c r="H53" s="78"/>
      <c r="I53" s="78"/>
      <c r="J53" s="78"/>
      <c r="K53" s="78"/>
      <c r="L53" s="78"/>
      <c r="M53" s="78"/>
      <c r="N53" s="78"/>
      <c r="O53" s="89"/>
      <c r="P53" s="89"/>
    </row>
    <row r="54" customFormat="false" ht="12.75" hidden="false" customHeight="true" outlineLevel="0" collapsed="false">
      <c r="A54" s="78"/>
      <c r="B54" s="78"/>
      <c r="C54" s="78"/>
      <c r="D54" s="78"/>
      <c r="E54" s="78"/>
      <c r="F54" s="78"/>
      <c r="G54" s="78"/>
      <c r="H54" s="78"/>
      <c r="I54" s="78"/>
      <c r="J54" s="78"/>
      <c r="K54" s="78"/>
      <c r="L54" s="78"/>
      <c r="M54" s="78"/>
      <c r="N54" s="78"/>
      <c r="O54" s="89"/>
      <c r="P54" s="89"/>
    </row>
    <row r="55" customFormat="false" ht="12.75" hidden="false" customHeight="true" outlineLevel="0" collapsed="false">
      <c r="A55" s="78"/>
      <c r="B55" s="78"/>
      <c r="C55" s="78"/>
      <c r="D55" s="78"/>
      <c r="E55" s="78"/>
      <c r="F55" s="78"/>
      <c r="G55" s="78"/>
      <c r="H55" s="78"/>
      <c r="I55" s="78"/>
      <c r="J55" s="78"/>
      <c r="K55" s="78"/>
      <c r="L55" s="78"/>
      <c r="M55" s="78"/>
      <c r="N55" s="78"/>
      <c r="O55" s="89"/>
      <c r="P55" s="89"/>
    </row>
    <row r="56" customFormat="false" ht="12.75" hidden="false" customHeight="true" outlineLevel="0" collapsed="false">
      <c r="A56" s="78"/>
      <c r="B56" s="78"/>
      <c r="C56" s="78"/>
      <c r="D56" s="78"/>
      <c r="E56" s="78"/>
      <c r="F56" s="78"/>
      <c r="G56" s="78"/>
      <c r="H56" s="78"/>
      <c r="I56" s="78"/>
      <c r="J56" s="78"/>
      <c r="K56" s="78"/>
      <c r="L56" s="78"/>
      <c r="M56" s="78"/>
      <c r="N56" s="78"/>
      <c r="O56" s="89"/>
      <c r="P56" s="89"/>
    </row>
    <row r="57" customFormat="false" ht="12.75" hidden="false" customHeight="true" outlineLevel="0" collapsed="false">
      <c r="A57" s="78"/>
      <c r="B57" s="78"/>
      <c r="C57" s="78"/>
      <c r="D57" s="78"/>
      <c r="E57" s="78"/>
      <c r="F57" s="78"/>
      <c r="G57" s="78"/>
      <c r="H57" s="78"/>
      <c r="I57" s="78"/>
      <c r="J57" s="78"/>
      <c r="K57" s="78"/>
      <c r="L57" s="78"/>
      <c r="M57" s="78"/>
      <c r="N57" s="78"/>
      <c r="O57" s="89"/>
      <c r="P57" s="89"/>
    </row>
    <row r="58" customFormat="false" ht="12.75" hidden="false" customHeight="true" outlineLevel="0" collapsed="false">
      <c r="A58" s="78"/>
      <c r="B58" s="78"/>
      <c r="C58" s="78"/>
      <c r="D58" s="78"/>
      <c r="E58" s="78"/>
      <c r="F58" s="78"/>
      <c r="G58" s="78"/>
      <c r="H58" s="78"/>
      <c r="I58" s="78"/>
      <c r="J58" s="78"/>
      <c r="K58" s="78"/>
      <c r="L58" s="78"/>
      <c r="M58" s="78"/>
      <c r="N58" s="78"/>
      <c r="O58" s="89"/>
      <c r="P58" s="89"/>
    </row>
    <row r="59" customFormat="false" ht="12.75" hidden="false" customHeight="true" outlineLevel="0" collapsed="false">
      <c r="A59" s="78"/>
      <c r="B59" s="78"/>
      <c r="C59" s="78"/>
      <c r="D59" s="78"/>
      <c r="E59" s="78"/>
      <c r="F59" s="78"/>
      <c r="G59" s="78"/>
      <c r="H59" s="78"/>
      <c r="I59" s="78"/>
      <c r="J59" s="78"/>
      <c r="K59" s="78"/>
      <c r="L59" s="78"/>
      <c r="M59" s="78"/>
      <c r="N59" s="78"/>
      <c r="O59" s="89"/>
      <c r="P59" s="89"/>
    </row>
    <row r="60" customFormat="false" ht="12.75" hidden="false" customHeight="true" outlineLevel="0" collapsed="false">
      <c r="A60" s="78"/>
      <c r="B60" s="78"/>
      <c r="C60" s="78"/>
      <c r="D60" s="78"/>
      <c r="E60" s="78"/>
      <c r="F60" s="78"/>
      <c r="G60" s="78"/>
      <c r="H60" s="78"/>
      <c r="I60" s="78"/>
      <c r="J60" s="78"/>
      <c r="K60" s="78"/>
      <c r="L60" s="78"/>
      <c r="M60" s="78"/>
      <c r="N60" s="78"/>
      <c r="O60" s="89"/>
      <c r="P60" s="89"/>
    </row>
    <row r="61" customFormat="false" ht="12.75" hidden="false" customHeight="true" outlineLevel="0" collapsed="false">
      <c r="A61" s="78"/>
      <c r="B61" s="78"/>
      <c r="C61" s="78"/>
      <c r="D61" s="78"/>
      <c r="E61" s="78"/>
      <c r="F61" s="78"/>
      <c r="G61" s="78"/>
      <c r="H61" s="78"/>
      <c r="I61" s="78"/>
      <c r="J61" s="78"/>
      <c r="K61" s="78"/>
      <c r="L61" s="78"/>
      <c r="M61" s="78"/>
      <c r="N61" s="78"/>
      <c r="O61" s="89"/>
      <c r="P61" s="89"/>
    </row>
    <row r="62" customFormat="false" ht="12.75" hidden="false" customHeight="true" outlineLevel="0" collapsed="false">
      <c r="A62" s="78"/>
      <c r="B62" s="78"/>
      <c r="C62" s="78"/>
      <c r="D62" s="78"/>
      <c r="E62" s="78"/>
      <c r="F62" s="78"/>
      <c r="G62" s="78"/>
      <c r="H62" s="78"/>
      <c r="I62" s="78"/>
      <c r="J62" s="78"/>
      <c r="K62" s="78"/>
      <c r="L62" s="78"/>
      <c r="M62" s="78"/>
      <c r="N62" s="78"/>
      <c r="O62" s="89"/>
      <c r="P62" s="89"/>
    </row>
    <row r="63" customFormat="false" ht="12.75" hidden="false" customHeight="true" outlineLevel="0" collapsed="false">
      <c r="A63" s="78"/>
      <c r="B63" s="78"/>
      <c r="C63" s="78"/>
      <c r="D63" s="78"/>
      <c r="E63" s="78"/>
      <c r="F63" s="78"/>
      <c r="G63" s="78"/>
      <c r="H63" s="78"/>
      <c r="I63" s="78"/>
      <c r="J63" s="78"/>
      <c r="K63" s="78"/>
      <c r="L63" s="78"/>
      <c r="M63" s="78"/>
      <c r="N63" s="78"/>
      <c r="O63" s="89"/>
      <c r="P63" s="89"/>
    </row>
    <row r="64" customFormat="false" ht="12.75" hidden="false" customHeight="true" outlineLevel="0" collapsed="false">
      <c r="A64" s="78"/>
      <c r="B64" s="78"/>
      <c r="C64" s="78"/>
      <c r="D64" s="78"/>
      <c r="E64" s="78"/>
      <c r="F64" s="78"/>
      <c r="G64" s="78"/>
      <c r="H64" s="78"/>
      <c r="I64" s="78"/>
      <c r="J64" s="78"/>
      <c r="K64" s="78"/>
      <c r="L64" s="78"/>
      <c r="M64" s="78"/>
      <c r="N64" s="78"/>
      <c r="O64" s="89"/>
      <c r="P64" s="89"/>
    </row>
    <row r="65" customFormat="false" ht="12.75" hidden="false" customHeight="false" outlineLevel="0" collapsed="false">
      <c r="A65" s="78"/>
      <c r="B65" s="78"/>
      <c r="C65" s="78"/>
      <c r="D65" s="78"/>
      <c r="E65" s="78"/>
      <c r="F65" s="78"/>
      <c r="G65" s="78"/>
      <c r="H65" s="78"/>
      <c r="I65" s="78"/>
      <c r="J65" s="78"/>
      <c r="K65" s="78"/>
      <c r="L65" s="78"/>
      <c r="M65" s="78"/>
      <c r="N65" s="78"/>
      <c r="O65" s="89"/>
      <c r="P65" s="89"/>
    </row>
    <row r="66" customFormat="false" ht="12.75" hidden="false" customHeight="false" outlineLevel="0" collapsed="false">
      <c r="A66" s="78"/>
      <c r="B66" s="78"/>
      <c r="C66" s="78"/>
      <c r="D66" s="78"/>
      <c r="E66" s="78"/>
      <c r="F66" s="78"/>
      <c r="G66" s="78"/>
      <c r="H66" s="78"/>
      <c r="I66" s="78"/>
      <c r="J66" s="78"/>
      <c r="K66" s="78"/>
      <c r="L66" s="78"/>
      <c r="M66" s="78"/>
      <c r="N66" s="78"/>
      <c r="O66" s="89"/>
      <c r="P66" s="89"/>
    </row>
    <row r="67" customFormat="false" ht="12.75" hidden="false" customHeight="false" outlineLevel="0" collapsed="false">
      <c r="A67" s="78"/>
      <c r="B67" s="78"/>
      <c r="C67" s="78"/>
      <c r="D67" s="78"/>
      <c r="E67" s="78"/>
      <c r="F67" s="78"/>
      <c r="G67" s="78"/>
      <c r="H67" s="78"/>
      <c r="I67" s="78"/>
      <c r="J67" s="78"/>
      <c r="K67" s="78"/>
      <c r="L67" s="78"/>
      <c r="M67" s="78"/>
      <c r="N67" s="78"/>
      <c r="O67" s="89"/>
      <c r="P67" s="89"/>
    </row>
    <row r="68" customFormat="false" ht="12.75" hidden="false" customHeight="false" outlineLevel="0" collapsed="false">
      <c r="A68" s="78"/>
      <c r="B68" s="78"/>
      <c r="C68" s="78"/>
      <c r="D68" s="78"/>
      <c r="E68" s="78"/>
      <c r="F68" s="78"/>
      <c r="G68" s="78"/>
      <c r="H68" s="78"/>
      <c r="I68" s="78"/>
      <c r="J68" s="78"/>
      <c r="K68" s="78"/>
      <c r="L68" s="78"/>
      <c r="M68" s="78"/>
      <c r="N68" s="78"/>
      <c r="O68" s="89"/>
      <c r="P68" s="89"/>
    </row>
    <row r="69" customFormat="false" ht="12.75" hidden="false" customHeight="false" outlineLevel="0" collapsed="false">
      <c r="A69" s="78"/>
      <c r="B69" s="78"/>
      <c r="C69" s="78"/>
      <c r="D69" s="78"/>
      <c r="E69" s="78"/>
      <c r="F69" s="78"/>
      <c r="G69" s="78"/>
      <c r="H69" s="78"/>
      <c r="I69" s="78"/>
      <c r="J69" s="78"/>
      <c r="K69" s="78"/>
      <c r="L69" s="78"/>
      <c r="M69" s="78"/>
      <c r="N69" s="78"/>
      <c r="O69" s="89"/>
      <c r="P69" s="89"/>
    </row>
    <row r="70" customFormat="false" ht="12.75" hidden="false" customHeight="false" outlineLevel="0" collapsed="false">
      <c r="A70" s="78"/>
      <c r="B70" s="78"/>
      <c r="C70" s="78"/>
      <c r="D70" s="78"/>
      <c r="E70" s="78"/>
      <c r="F70" s="78"/>
      <c r="G70" s="78"/>
      <c r="H70" s="78"/>
      <c r="I70" s="78"/>
      <c r="J70" s="78"/>
      <c r="K70" s="78"/>
      <c r="L70" s="78"/>
      <c r="M70" s="78"/>
      <c r="N70" s="78"/>
      <c r="O70" s="89"/>
      <c r="P70" s="89"/>
    </row>
    <row r="71" customFormat="false" ht="12.75" hidden="false" customHeight="false" outlineLevel="0" collapsed="false">
      <c r="A71" s="78"/>
      <c r="B71" s="78"/>
      <c r="C71" s="78"/>
      <c r="D71" s="78"/>
      <c r="E71" s="78"/>
      <c r="F71" s="78"/>
      <c r="G71" s="78"/>
      <c r="H71" s="78"/>
      <c r="I71" s="78"/>
      <c r="J71" s="78"/>
      <c r="K71" s="78"/>
      <c r="L71" s="78"/>
      <c r="M71" s="78"/>
      <c r="N71" s="78"/>
      <c r="O71" s="89"/>
      <c r="P71" s="89"/>
    </row>
    <row r="72" customFormat="false" ht="12.75" hidden="false" customHeight="false" outlineLevel="0" collapsed="false">
      <c r="A72" s="78"/>
      <c r="B72" s="78"/>
      <c r="C72" s="78"/>
      <c r="D72" s="78"/>
      <c r="E72" s="78"/>
      <c r="F72" s="78"/>
      <c r="G72" s="78"/>
      <c r="H72" s="78"/>
      <c r="I72" s="78"/>
      <c r="J72" s="78"/>
      <c r="K72" s="78"/>
      <c r="L72" s="78"/>
      <c r="M72" s="78"/>
      <c r="N72" s="78"/>
      <c r="O72" s="89"/>
      <c r="P72" s="89"/>
    </row>
    <row r="73" customFormat="false" ht="12.75" hidden="false" customHeight="false" outlineLevel="0" collapsed="false">
      <c r="A73" s="78"/>
      <c r="B73" s="78"/>
      <c r="C73" s="78"/>
      <c r="D73" s="78"/>
      <c r="E73" s="78"/>
      <c r="F73" s="78"/>
      <c r="G73" s="78"/>
      <c r="H73" s="78"/>
      <c r="I73" s="78"/>
      <c r="J73" s="78"/>
      <c r="K73" s="78"/>
      <c r="L73" s="78"/>
      <c r="M73" s="78"/>
      <c r="N73" s="78"/>
      <c r="O73" s="89"/>
      <c r="P73" s="89"/>
    </row>
    <row r="74" customFormat="false" ht="12.75" hidden="false" customHeight="false" outlineLevel="0" collapsed="false">
      <c r="A74" s="78"/>
      <c r="B74" s="78"/>
      <c r="C74" s="78"/>
      <c r="D74" s="78"/>
      <c r="E74" s="78"/>
      <c r="F74" s="78"/>
      <c r="G74" s="78"/>
      <c r="H74" s="78"/>
      <c r="I74" s="78"/>
      <c r="J74" s="78"/>
      <c r="K74" s="78"/>
      <c r="L74" s="78"/>
      <c r="M74" s="78"/>
      <c r="N74" s="78"/>
      <c r="O74" s="89"/>
      <c r="P74" s="89"/>
    </row>
    <row r="75" customFormat="false" ht="12.75" hidden="false" customHeight="false" outlineLevel="0" collapsed="false">
      <c r="A75" s="78"/>
      <c r="B75" s="78"/>
      <c r="C75" s="78"/>
      <c r="D75" s="78"/>
      <c r="E75" s="78"/>
      <c r="F75" s="78"/>
      <c r="G75" s="78"/>
      <c r="H75" s="78"/>
      <c r="I75" s="78"/>
      <c r="J75" s="78"/>
      <c r="K75" s="78"/>
      <c r="L75" s="78"/>
      <c r="M75" s="78"/>
      <c r="N75" s="78"/>
      <c r="O75" s="89"/>
      <c r="P75" s="89"/>
    </row>
    <row r="76" customFormat="false" ht="12.75" hidden="false" customHeight="false" outlineLevel="0" collapsed="false">
      <c r="A76" s="78"/>
      <c r="B76" s="78"/>
      <c r="C76" s="78"/>
      <c r="D76" s="78"/>
      <c r="E76" s="78"/>
      <c r="F76" s="78"/>
      <c r="G76" s="78"/>
      <c r="H76" s="78"/>
      <c r="I76" s="78"/>
      <c r="J76" s="78"/>
      <c r="K76" s="78"/>
      <c r="L76" s="78"/>
      <c r="M76" s="78"/>
      <c r="N76" s="78"/>
      <c r="O76" s="89"/>
      <c r="P76" s="89"/>
    </row>
    <row r="77" customFormat="false" ht="12.75" hidden="false" customHeight="false" outlineLevel="0" collapsed="false">
      <c r="A77" s="78"/>
      <c r="B77" s="78"/>
      <c r="C77" s="78"/>
      <c r="D77" s="78"/>
      <c r="E77" s="78"/>
      <c r="F77" s="78"/>
      <c r="G77" s="78"/>
      <c r="H77" s="78"/>
      <c r="I77" s="78"/>
      <c r="J77" s="78"/>
      <c r="K77" s="78"/>
      <c r="L77" s="78"/>
      <c r="M77" s="78"/>
      <c r="N77" s="78"/>
      <c r="O77" s="89"/>
      <c r="P77" s="89"/>
    </row>
    <row r="78" customFormat="false" ht="12.75" hidden="false" customHeight="false" outlineLevel="0" collapsed="false">
      <c r="A78" s="78"/>
      <c r="B78" s="78"/>
      <c r="C78" s="78"/>
      <c r="D78" s="78"/>
      <c r="E78" s="78"/>
      <c r="F78" s="78"/>
      <c r="G78" s="78"/>
      <c r="H78" s="78"/>
      <c r="I78" s="78"/>
      <c r="J78" s="78"/>
      <c r="K78" s="78"/>
      <c r="L78" s="78"/>
      <c r="M78" s="78"/>
      <c r="N78" s="78"/>
      <c r="O78" s="89"/>
      <c r="P78" s="89"/>
    </row>
    <row r="79" customFormat="false" ht="12.75" hidden="false" customHeight="false" outlineLevel="0" collapsed="false">
      <c r="A79" s="78"/>
      <c r="B79" s="78"/>
      <c r="C79" s="78"/>
      <c r="D79" s="78"/>
      <c r="E79" s="78"/>
      <c r="F79" s="78"/>
      <c r="G79" s="78"/>
      <c r="H79" s="78"/>
      <c r="I79" s="78"/>
      <c r="J79" s="78"/>
      <c r="K79" s="78"/>
      <c r="L79" s="78"/>
      <c r="M79" s="78"/>
      <c r="N79" s="78"/>
      <c r="O79" s="89"/>
      <c r="P79" s="89"/>
    </row>
    <row r="80" customFormat="false" ht="12.75" hidden="false" customHeight="false" outlineLevel="0" collapsed="false">
      <c r="A80" s="78"/>
      <c r="B80" s="78"/>
      <c r="C80" s="78"/>
      <c r="D80" s="78"/>
      <c r="E80" s="78"/>
      <c r="F80" s="78"/>
      <c r="G80" s="78"/>
      <c r="H80" s="78"/>
      <c r="I80" s="78"/>
      <c r="J80" s="78"/>
      <c r="K80" s="78"/>
      <c r="L80" s="78"/>
      <c r="M80" s="78"/>
      <c r="N80" s="78"/>
      <c r="O80" s="89"/>
      <c r="P80" s="89"/>
    </row>
    <row r="81" customFormat="false" ht="12.75" hidden="false" customHeight="false" outlineLevel="0" collapsed="false">
      <c r="A81" s="78"/>
      <c r="B81" s="78"/>
      <c r="C81" s="78"/>
      <c r="D81" s="78"/>
      <c r="E81" s="78"/>
      <c r="F81" s="78"/>
      <c r="G81" s="78"/>
      <c r="H81" s="78"/>
      <c r="I81" s="78"/>
      <c r="J81" s="78"/>
      <c r="K81" s="78"/>
      <c r="L81" s="78"/>
      <c r="M81" s="78"/>
      <c r="N81" s="78"/>
      <c r="O81" s="89"/>
      <c r="P81" s="89"/>
    </row>
    <row r="82" customFormat="false" ht="12.75" hidden="false" customHeight="false" outlineLevel="0" collapsed="false">
      <c r="A82" s="78"/>
      <c r="B82" s="78"/>
      <c r="C82" s="78"/>
      <c r="D82" s="78"/>
      <c r="E82" s="78"/>
      <c r="F82" s="78"/>
      <c r="G82" s="78"/>
      <c r="H82" s="78"/>
      <c r="I82" s="78"/>
      <c r="J82" s="78"/>
      <c r="K82" s="78"/>
      <c r="L82" s="78"/>
      <c r="M82" s="78"/>
      <c r="N82" s="78"/>
      <c r="O82" s="89"/>
      <c r="P82" s="89"/>
    </row>
    <row r="83" customFormat="false" ht="12.75" hidden="false" customHeight="false" outlineLevel="0" collapsed="false">
      <c r="A83" s="78"/>
      <c r="B83" s="78"/>
      <c r="C83" s="78"/>
      <c r="D83" s="78"/>
      <c r="E83" s="78"/>
      <c r="F83" s="78"/>
      <c r="G83" s="78"/>
      <c r="H83" s="78"/>
      <c r="I83" s="78"/>
      <c r="J83" s="78"/>
      <c r="K83" s="78"/>
      <c r="L83" s="78"/>
      <c r="M83" s="78"/>
      <c r="N83" s="78"/>
      <c r="O83" s="89"/>
      <c r="P83" s="89"/>
    </row>
    <row r="84" customFormat="false" ht="12.75" hidden="false" customHeight="false" outlineLevel="0" collapsed="false">
      <c r="A84" s="78"/>
      <c r="B84" s="78"/>
      <c r="C84" s="78"/>
      <c r="D84" s="78"/>
      <c r="E84" s="78"/>
      <c r="F84" s="78"/>
      <c r="G84" s="78"/>
      <c r="H84" s="78"/>
      <c r="I84" s="78"/>
      <c r="J84" s="78"/>
      <c r="K84" s="78"/>
      <c r="L84" s="78"/>
      <c r="M84" s="78"/>
      <c r="N84" s="78"/>
      <c r="O84" s="89"/>
      <c r="P84" s="89"/>
    </row>
    <row r="85" customFormat="false" ht="12.75" hidden="false" customHeight="false" outlineLevel="0" collapsed="false">
      <c r="A85" s="78"/>
      <c r="B85" s="78"/>
      <c r="C85" s="78"/>
      <c r="D85" s="78"/>
      <c r="E85" s="78"/>
      <c r="F85" s="78"/>
      <c r="G85" s="78"/>
      <c r="H85" s="78"/>
      <c r="I85" s="78"/>
      <c r="J85" s="78"/>
      <c r="K85" s="78"/>
      <c r="L85" s="78"/>
      <c r="M85" s="78"/>
      <c r="N85" s="78"/>
      <c r="O85" s="89"/>
      <c r="P85" s="89"/>
    </row>
    <row r="86" customFormat="false" ht="12.75" hidden="false" customHeight="false" outlineLevel="0" collapsed="false">
      <c r="A86" s="78"/>
      <c r="B86" s="78"/>
      <c r="C86" s="78"/>
      <c r="D86" s="78"/>
      <c r="E86" s="78"/>
      <c r="F86" s="78"/>
      <c r="G86" s="78"/>
      <c r="H86" s="78"/>
      <c r="I86" s="78"/>
      <c r="J86" s="78"/>
      <c r="K86" s="78"/>
      <c r="L86" s="78"/>
      <c r="M86" s="78"/>
      <c r="N86" s="78"/>
      <c r="O86" s="89"/>
      <c r="P86" s="89"/>
    </row>
    <row r="87" customFormat="false" ht="12.75" hidden="false" customHeight="false" outlineLevel="0" collapsed="false">
      <c r="A87" s="78"/>
      <c r="B87" s="78"/>
      <c r="C87" s="78"/>
      <c r="D87" s="78"/>
      <c r="E87" s="78"/>
      <c r="F87" s="78"/>
      <c r="G87" s="78"/>
      <c r="H87" s="78"/>
      <c r="I87" s="78"/>
      <c r="J87" s="78"/>
      <c r="K87" s="78"/>
      <c r="L87" s="78"/>
      <c r="M87" s="78"/>
      <c r="N87" s="78"/>
      <c r="O87" s="89"/>
      <c r="P87" s="89"/>
    </row>
    <row r="88" customFormat="false" ht="12.75" hidden="false" customHeight="false" outlineLevel="0" collapsed="false">
      <c r="A88" s="78"/>
      <c r="B88" s="78"/>
      <c r="C88" s="78"/>
      <c r="D88" s="78"/>
      <c r="E88" s="78"/>
      <c r="F88" s="78"/>
      <c r="G88" s="78"/>
      <c r="H88" s="78"/>
      <c r="I88" s="78"/>
      <c r="J88" s="78"/>
      <c r="K88" s="78"/>
      <c r="L88" s="78"/>
      <c r="M88" s="78"/>
      <c r="N88" s="78"/>
      <c r="O88" s="89"/>
      <c r="P88" s="89"/>
    </row>
    <row r="89" customFormat="false" ht="12.75" hidden="false" customHeight="false" outlineLevel="0" collapsed="false">
      <c r="A89" s="78"/>
      <c r="B89" s="78"/>
      <c r="C89" s="78"/>
      <c r="D89" s="78"/>
      <c r="E89" s="78"/>
      <c r="F89" s="78"/>
      <c r="G89" s="78"/>
      <c r="H89" s="78"/>
      <c r="I89" s="78"/>
      <c r="J89" s="78"/>
      <c r="K89" s="78"/>
      <c r="L89" s="78"/>
      <c r="M89" s="78"/>
      <c r="N89" s="78"/>
      <c r="O89" s="89"/>
      <c r="P89" s="89"/>
    </row>
    <row r="90" customFormat="false" ht="12.75" hidden="false" customHeight="false" outlineLevel="0" collapsed="false">
      <c r="A90" s="78"/>
      <c r="B90" s="78"/>
      <c r="C90" s="78"/>
      <c r="D90" s="78"/>
      <c r="E90" s="78"/>
      <c r="F90" s="78"/>
      <c r="G90" s="78"/>
      <c r="H90" s="78"/>
      <c r="I90" s="78"/>
      <c r="J90" s="78"/>
      <c r="K90" s="78"/>
      <c r="L90" s="78"/>
      <c r="M90" s="78"/>
      <c r="N90" s="78"/>
      <c r="O90" s="89"/>
      <c r="P90" s="89"/>
    </row>
    <row r="91" customFormat="false" ht="12.75" hidden="false" customHeight="false" outlineLevel="0" collapsed="false">
      <c r="A91" s="78"/>
      <c r="B91" s="78"/>
      <c r="C91" s="78"/>
      <c r="D91" s="78"/>
      <c r="E91" s="78"/>
      <c r="F91" s="78"/>
      <c r="G91" s="78"/>
      <c r="H91" s="78"/>
      <c r="I91" s="78"/>
      <c r="J91" s="78"/>
      <c r="K91" s="78"/>
      <c r="L91" s="78"/>
      <c r="M91" s="78"/>
      <c r="N91" s="78"/>
      <c r="O91" s="89"/>
      <c r="P91" s="89"/>
    </row>
    <row r="92" customFormat="false" ht="12.75" hidden="false" customHeight="false" outlineLevel="0" collapsed="false">
      <c r="A92" s="78"/>
      <c r="B92" s="78"/>
      <c r="C92" s="78"/>
      <c r="D92" s="78"/>
      <c r="E92" s="78"/>
      <c r="F92" s="78"/>
      <c r="G92" s="78"/>
      <c r="H92" s="78"/>
      <c r="I92" s="78"/>
      <c r="J92" s="78"/>
      <c r="K92" s="78"/>
      <c r="L92" s="78"/>
      <c r="M92" s="78"/>
      <c r="N92" s="78"/>
      <c r="O92" s="89"/>
      <c r="P92" s="89"/>
    </row>
    <row r="93" customFormat="false" ht="12.75" hidden="false" customHeight="false" outlineLevel="0" collapsed="false">
      <c r="A93" s="78"/>
      <c r="B93" s="78"/>
      <c r="C93" s="78"/>
      <c r="D93" s="78"/>
      <c r="E93" s="78"/>
      <c r="F93" s="78"/>
      <c r="G93" s="78"/>
      <c r="H93" s="78"/>
      <c r="I93" s="78"/>
      <c r="J93" s="78"/>
      <c r="K93" s="78"/>
      <c r="L93" s="78"/>
      <c r="M93" s="78"/>
      <c r="N93" s="78"/>
      <c r="O93" s="89"/>
      <c r="P93" s="89"/>
    </row>
    <row r="94" customFormat="false" ht="12.75" hidden="false" customHeight="false" outlineLevel="0" collapsed="false">
      <c r="A94" s="78"/>
      <c r="B94" s="78"/>
      <c r="C94" s="78"/>
      <c r="D94" s="78"/>
      <c r="E94" s="78"/>
      <c r="F94" s="78"/>
      <c r="G94" s="78"/>
      <c r="H94" s="78"/>
      <c r="I94" s="78"/>
      <c r="J94" s="78"/>
      <c r="K94" s="78"/>
      <c r="L94" s="78"/>
      <c r="M94" s="78"/>
      <c r="N94" s="78"/>
      <c r="O94" s="89"/>
      <c r="P94" s="89"/>
    </row>
    <row r="95" customFormat="false" ht="12.75" hidden="false" customHeight="false" outlineLevel="0" collapsed="false">
      <c r="A95" s="78"/>
      <c r="B95" s="78"/>
      <c r="C95" s="78"/>
      <c r="D95" s="78"/>
      <c r="E95" s="78"/>
      <c r="F95" s="78"/>
      <c r="G95" s="78"/>
      <c r="H95" s="78"/>
      <c r="I95" s="78"/>
      <c r="J95" s="78"/>
      <c r="K95" s="78"/>
      <c r="L95" s="78"/>
      <c r="M95" s="78"/>
      <c r="N95" s="78"/>
      <c r="O95" s="89"/>
      <c r="P95" s="89"/>
    </row>
    <row r="96" customFormat="false" ht="12.75" hidden="false" customHeight="false" outlineLevel="0" collapsed="false">
      <c r="A96" s="78"/>
      <c r="B96" s="78"/>
      <c r="C96" s="78"/>
      <c r="D96" s="78"/>
      <c r="E96" s="78"/>
      <c r="F96" s="78"/>
      <c r="G96" s="78"/>
      <c r="H96" s="78"/>
      <c r="I96" s="78"/>
      <c r="J96" s="78"/>
      <c r="K96" s="78"/>
      <c r="L96" s="78"/>
      <c r="M96" s="78"/>
      <c r="N96" s="78"/>
      <c r="O96" s="89"/>
      <c r="P96" s="89"/>
    </row>
    <row r="97" customFormat="false" ht="12.75" hidden="false" customHeight="false" outlineLevel="0" collapsed="false">
      <c r="A97" s="78"/>
      <c r="B97" s="78"/>
      <c r="C97" s="78"/>
      <c r="D97" s="78"/>
      <c r="E97" s="78"/>
      <c r="F97" s="78"/>
      <c r="G97" s="78"/>
      <c r="H97" s="78"/>
      <c r="I97" s="78"/>
      <c r="J97" s="78"/>
      <c r="K97" s="78"/>
      <c r="L97" s="78"/>
      <c r="M97" s="78"/>
      <c r="N97" s="78"/>
      <c r="O97" s="89"/>
      <c r="P97" s="89"/>
    </row>
    <row r="98" customFormat="false" ht="12.75" hidden="false" customHeight="false" outlineLevel="0" collapsed="false">
      <c r="A98" s="78"/>
      <c r="B98" s="78"/>
      <c r="C98" s="78"/>
      <c r="D98" s="78"/>
      <c r="E98" s="78"/>
      <c r="F98" s="78"/>
      <c r="G98" s="78"/>
      <c r="H98" s="78"/>
      <c r="I98" s="78"/>
      <c r="J98" s="78"/>
      <c r="K98" s="78"/>
      <c r="L98" s="78"/>
      <c r="M98" s="78"/>
      <c r="N98" s="78"/>
      <c r="O98" s="89"/>
      <c r="P98" s="89"/>
    </row>
    <row r="99" customFormat="false" ht="12.75" hidden="false" customHeight="false" outlineLevel="0" collapsed="false">
      <c r="A99" s="78"/>
      <c r="B99" s="78"/>
      <c r="C99" s="78"/>
      <c r="D99" s="78"/>
      <c r="E99" s="78"/>
      <c r="F99" s="78"/>
      <c r="G99" s="78"/>
      <c r="H99" s="78"/>
      <c r="I99" s="78"/>
      <c r="J99" s="78"/>
      <c r="K99" s="78"/>
      <c r="L99" s="78"/>
      <c r="M99" s="78"/>
      <c r="N99" s="78"/>
      <c r="O99" s="89"/>
      <c r="P99" s="89"/>
    </row>
    <row r="100" customFormat="false" ht="12.75" hidden="false" customHeight="false" outlineLevel="0" collapsed="false">
      <c r="A100" s="78"/>
      <c r="B100" s="78"/>
      <c r="C100" s="78"/>
      <c r="D100" s="78"/>
      <c r="E100" s="78"/>
      <c r="F100" s="78"/>
      <c r="G100" s="78"/>
      <c r="H100" s="78"/>
      <c r="I100" s="78"/>
      <c r="J100" s="78"/>
      <c r="K100" s="78"/>
      <c r="L100" s="78"/>
      <c r="M100" s="78"/>
      <c r="N100" s="78"/>
      <c r="O100" s="89"/>
      <c r="P100" s="89"/>
    </row>
    <row r="101" customFormat="false" ht="12.75" hidden="false" customHeight="false" outlineLevel="0" collapsed="false">
      <c r="A101" s="78"/>
      <c r="B101" s="78"/>
      <c r="C101" s="78"/>
      <c r="D101" s="78"/>
      <c r="E101" s="78"/>
      <c r="F101" s="78"/>
      <c r="G101" s="78"/>
      <c r="H101" s="78"/>
      <c r="I101" s="78"/>
      <c r="J101" s="78"/>
      <c r="K101" s="78"/>
      <c r="L101" s="78"/>
      <c r="M101" s="78"/>
      <c r="N101" s="78"/>
      <c r="O101" s="89"/>
      <c r="P101" s="89"/>
    </row>
    <row r="102" customFormat="false" ht="12.75" hidden="false" customHeight="false" outlineLevel="0" collapsed="false">
      <c r="A102" s="78"/>
      <c r="B102" s="78"/>
      <c r="C102" s="78"/>
      <c r="D102" s="78"/>
      <c r="E102" s="78"/>
      <c r="F102" s="78"/>
      <c r="G102" s="78"/>
      <c r="H102" s="78"/>
      <c r="I102" s="78"/>
      <c r="J102" s="78"/>
      <c r="K102" s="78"/>
      <c r="L102" s="78"/>
      <c r="M102" s="78"/>
      <c r="N102" s="78"/>
      <c r="O102" s="89"/>
      <c r="P102" s="89"/>
    </row>
    <row r="103" customFormat="false" ht="12.75" hidden="false" customHeight="false" outlineLevel="0" collapsed="false">
      <c r="A103" s="78"/>
      <c r="B103" s="78"/>
      <c r="C103" s="78"/>
      <c r="D103" s="78"/>
      <c r="E103" s="78"/>
      <c r="F103" s="78"/>
      <c r="G103" s="78"/>
      <c r="H103" s="78"/>
      <c r="I103" s="78"/>
      <c r="J103" s="78"/>
      <c r="K103" s="78"/>
      <c r="L103" s="78"/>
      <c r="M103" s="78"/>
      <c r="N103" s="78"/>
      <c r="O103" s="89"/>
      <c r="P103" s="89"/>
    </row>
    <row r="104" customFormat="false" ht="12.75" hidden="false" customHeight="false" outlineLevel="0" collapsed="false">
      <c r="A104" s="78"/>
      <c r="B104" s="78"/>
      <c r="C104" s="78"/>
      <c r="D104" s="78"/>
      <c r="E104" s="78"/>
      <c r="F104" s="78"/>
      <c r="G104" s="78"/>
      <c r="H104" s="78"/>
      <c r="I104" s="78"/>
      <c r="J104" s="78"/>
      <c r="K104" s="78"/>
      <c r="L104" s="78"/>
      <c r="M104" s="78"/>
      <c r="N104" s="78"/>
      <c r="O104" s="89"/>
      <c r="P104" s="89"/>
    </row>
    <row r="105" customFormat="false" ht="12.75" hidden="false" customHeight="false" outlineLevel="0" collapsed="false">
      <c r="A105" s="78"/>
      <c r="B105" s="78"/>
      <c r="C105" s="78"/>
      <c r="D105" s="78"/>
      <c r="E105" s="78"/>
      <c r="F105" s="78"/>
      <c r="G105" s="78"/>
      <c r="H105" s="78"/>
      <c r="I105" s="78"/>
      <c r="J105" s="78"/>
      <c r="K105" s="78"/>
      <c r="L105" s="78"/>
      <c r="M105" s="78"/>
      <c r="N105" s="78"/>
      <c r="O105" s="89"/>
      <c r="P105" s="89"/>
    </row>
    <row r="106" customFormat="false" ht="12.75" hidden="false" customHeight="false" outlineLevel="0" collapsed="false">
      <c r="A106" s="78"/>
      <c r="B106" s="78"/>
      <c r="C106" s="78"/>
      <c r="D106" s="78"/>
      <c r="E106" s="78"/>
      <c r="F106" s="78"/>
      <c r="G106" s="78"/>
      <c r="H106" s="78"/>
      <c r="I106" s="78"/>
      <c r="J106" s="78"/>
      <c r="K106" s="78"/>
      <c r="L106" s="78"/>
      <c r="M106" s="78"/>
      <c r="N106" s="78"/>
      <c r="O106" s="89"/>
      <c r="P106" s="89"/>
    </row>
    <row r="107" customFormat="false" ht="12.75" hidden="false" customHeight="false" outlineLevel="0" collapsed="false">
      <c r="A107" s="78"/>
      <c r="B107" s="78"/>
      <c r="C107" s="78"/>
      <c r="D107" s="78"/>
      <c r="E107" s="78"/>
      <c r="F107" s="78"/>
      <c r="G107" s="78"/>
      <c r="H107" s="78"/>
      <c r="I107" s="78"/>
      <c r="J107" s="78"/>
      <c r="K107" s="78"/>
      <c r="L107" s="78"/>
      <c r="M107" s="78"/>
      <c r="N107" s="78"/>
      <c r="O107" s="89"/>
      <c r="P107" s="89"/>
    </row>
    <row r="108" customFormat="false" ht="12.75" hidden="false" customHeight="false" outlineLevel="0" collapsed="false">
      <c r="A108" s="78"/>
      <c r="B108" s="78"/>
      <c r="C108" s="78"/>
      <c r="D108" s="78"/>
      <c r="E108" s="78"/>
      <c r="F108" s="78"/>
      <c r="G108" s="78"/>
      <c r="H108" s="78"/>
      <c r="I108" s="78"/>
      <c r="J108" s="78"/>
      <c r="K108" s="78"/>
      <c r="L108" s="78"/>
      <c r="M108" s="78"/>
      <c r="N108" s="78"/>
      <c r="O108" s="89"/>
      <c r="P108" s="89"/>
    </row>
    <row r="109" customFormat="false" ht="12.75" hidden="false" customHeight="false" outlineLevel="0" collapsed="false">
      <c r="A109" s="78"/>
      <c r="B109" s="78"/>
      <c r="C109" s="78"/>
      <c r="D109" s="78"/>
      <c r="E109" s="78"/>
      <c r="F109" s="78"/>
      <c r="G109" s="78"/>
      <c r="H109" s="78"/>
      <c r="I109" s="78"/>
      <c r="J109" s="78"/>
      <c r="K109" s="78"/>
      <c r="L109" s="78"/>
      <c r="M109" s="78"/>
      <c r="N109" s="78"/>
      <c r="O109" s="89"/>
      <c r="P109" s="89"/>
    </row>
    <row r="110" customFormat="false" ht="12.75" hidden="false" customHeight="false" outlineLevel="0" collapsed="false">
      <c r="A110" s="78"/>
      <c r="B110" s="78"/>
      <c r="C110" s="78"/>
      <c r="D110" s="78"/>
      <c r="E110" s="78"/>
      <c r="F110" s="78"/>
      <c r="G110" s="78"/>
      <c r="H110" s="78"/>
      <c r="I110" s="78"/>
      <c r="J110" s="78"/>
      <c r="K110" s="78"/>
      <c r="L110" s="78"/>
      <c r="M110" s="78"/>
      <c r="N110" s="78"/>
      <c r="O110" s="89"/>
      <c r="P110" s="89"/>
    </row>
    <row r="111" customFormat="false" ht="12.75" hidden="false" customHeight="false" outlineLevel="0" collapsed="false">
      <c r="A111" s="78"/>
      <c r="B111" s="78"/>
      <c r="C111" s="78"/>
      <c r="D111" s="78"/>
      <c r="E111" s="78"/>
      <c r="F111" s="78"/>
      <c r="G111" s="78"/>
      <c r="H111" s="78"/>
      <c r="I111" s="78"/>
      <c r="J111" s="78"/>
      <c r="K111" s="78"/>
      <c r="L111" s="78"/>
      <c r="M111" s="78"/>
      <c r="N111" s="78"/>
      <c r="O111" s="89"/>
      <c r="P111" s="89"/>
    </row>
    <row r="112" customFormat="false" ht="12.75" hidden="false" customHeight="false" outlineLevel="0" collapsed="false">
      <c r="A112" s="78"/>
      <c r="B112" s="78"/>
      <c r="C112" s="78"/>
      <c r="D112" s="78"/>
      <c r="E112" s="78"/>
      <c r="F112" s="78"/>
      <c r="G112" s="78"/>
      <c r="H112" s="78"/>
      <c r="I112" s="78"/>
      <c r="J112" s="78"/>
      <c r="K112" s="78"/>
      <c r="L112" s="78"/>
      <c r="M112" s="78"/>
      <c r="N112" s="78"/>
      <c r="O112" s="89"/>
      <c r="P112" s="89"/>
    </row>
    <row r="113" customFormat="false" ht="12.75" hidden="false" customHeight="false" outlineLevel="0" collapsed="false">
      <c r="A113" s="78"/>
      <c r="B113" s="78"/>
      <c r="C113" s="78"/>
      <c r="D113" s="78"/>
      <c r="E113" s="78"/>
      <c r="F113" s="78"/>
      <c r="G113" s="78"/>
      <c r="H113" s="78"/>
      <c r="I113" s="78"/>
      <c r="J113" s="78"/>
      <c r="K113" s="78"/>
      <c r="L113" s="78"/>
      <c r="M113" s="78"/>
      <c r="N113" s="78"/>
      <c r="O113" s="89"/>
      <c r="P113" s="89"/>
    </row>
    <row r="114" customFormat="false" ht="12.75" hidden="false" customHeight="false" outlineLevel="0" collapsed="false">
      <c r="A114" s="78"/>
      <c r="B114" s="78"/>
      <c r="C114" s="78"/>
      <c r="D114" s="78"/>
      <c r="E114" s="78"/>
      <c r="F114" s="78"/>
      <c r="G114" s="78"/>
      <c r="H114" s="78"/>
      <c r="I114" s="78"/>
      <c r="J114" s="78"/>
      <c r="K114" s="78"/>
      <c r="L114" s="78"/>
      <c r="M114" s="78"/>
      <c r="N114" s="78"/>
      <c r="O114" s="89"/>
      <c r="P114" s="89"/>
    </row>
    <row r="115" customFormat="false" ht="12.75" hidden="false" customHeight="false" outlineLevel="0" collapsed="false">
      <c r="A115" s="78"/>
      <c r="B115" s="78"/>
      <c r="C115" s="78"/>
      <c r="D115" s="78"/>
      <c r="E115" s="78"/>
      <c r="F115" s="78"/>
      <c r="G115" s="78"/>
      <c r="H115" s="78"/>
      <c r="I115" s="78"/>
      <c r="J115" s="78"/>
      <c r="K115" s="78"/>
      <c r="L115" s="78"/>
      <c r="M115" s="78"/>
      <c r="N115" s="78"/>
      <c r="O115" s="89"/>
      <c r="P115" s="89"/>
    </row>
    <row r="116" customFormat="false" ht="12.75" hidden="false" customHeight="false" outlineLevel="0" collapsed="false">
      <c r="A116" s="78"/>
      <c r="B116" s="78"/>
      <c r="C116" s="78"/>
      <c r="D116" s="78"/>
      <c r="E116" s="78"/>
      <c r="F116" s="78"/>
      <c r="G116" s="78"/>
      <c r="H116" s="78"/>
      <c r="I116" s="78"/>
      <c r="J116" s="78"/>
      <c r="K116" s="78"/>
      <c r="L116" s="78"/>
      <c r="M116" s="78"/>
      <c r="N116" s="78"/>
      <c r="O116" s="89"/>
      <c r="P116" s="89"/>
    </row>
    <row r="117" customFormat="false" ht="12.75" hidden="false" customHeight="false" outlineLevel="0" collapsed="false">
      <c r="A117" s="78"/>
      <c r="B117" s="78"/>
      <c r="C117" s="78"/>
      <c r="D117" s="78"/>
      <c r="E117" s="78"/>
      <c r="F117" s="78"/>
      <c r="G117" s="78"/>
      <c r="H117" s="78"/>
      <c r="I117" s="78"/>
      <c r="J117" s="78"/>
      <c r="K117" s="78"/>
      <c r="L117" s="78"/>
      <c r="M117" s="78"/>
      <c r="N117" s="78"/>
      <c r="O117" s="89"/>
      <c r="P117" s="89"/>
    </row>
    <row r="118" customFormat="false" ht="12.75" hidden="false" customHeight="false" outlineLevel="0" collapsed="false">
      <c r="A118" s="78"/>
      <c r="B118" s="78"/>
      <c r="C118" s="78"/>
      <c r="D118" s="78"/>
      <c r="E118" s="78"/>
      <c r="F118" s="78"/>
      <c r="G118" s="78"/>
      <c r="H118" s="78"/>
      <c r="I118" s="78"/>
      <c r="J118" s="78"/>
      <c r="K118" s="78"/>
      <c r="L118" s="78"/>
      <c r="M118" s="78"/>
      <c r="N118" s="78"/>
      <c r="O118" s="89"/>
      <c r="P118" s="89"/>
    </row>
    <row r="119" customFormat="false" ht="12.75" hidden="false" customHeight="false" outlineLevel="0" collapsed="false">
      <c r="A119" s="78"/>
      <c r="B119" s="78"/>
      <c r="C119" s="78"/>
      <c r="D119" s="78"/>
      <c r="E119" s="78"/>
      <c r="F119" s="78"/>
      <c r="G119" s="78"/>
      <c r="H119" s="78"/>
      <c r="I119" s="78"/>
      <c r="J119" s="78"/>
      <c r="K119" s="78"/>
      <c r="L119" s="78"/>
      <c r="M119" s="78"/>
      <c r="N119" s="78"/>
      <c r="O119" s="89"/>
      <c r="P119" s="89"/>
    </row>
    <row r="120" customFormat="false" ht="12.75" hidden="false" customHeight="false" outlineLevel="0" collapsed="false">
      <c r="A120" s="78"/>
      <c r="B120" s="78"/>
      <c r="C120" s="78"/>
      <c r="D120" s="78"/>
      <c r="E120" s="78"/>
      <c r="F120" s="78"/>
      <c r="G120" s="78"/>
      <c r="H120" s="78"/>
      <c r="I120" s="78"/>
      <c r="J120" s="78"/>
      <c r="K120" s="78"/>
      <c r="L120" s="78"/>
      <c r="M120" s="78"/>
      <c r="N120" s="78"/>
      <c r="O120" s="89"/>
      <c r="P120" s="89"/>
    </row>
    <row r="121" customFormat="false" ht="12.75" hidden="false" customHeight="false" outlineLevel="0" collapsed="false">
      <c r="A121" s="78"/>
      <c r="B121" s="78"/>
      <c r="C121" s="78"/>
      <c r="D121" s="78"/>
      <c r="E121" s="78"/>
      <c r="F121" s="78"/>
      <c r="G121" s="78"/>
      <c r="H121" s="78"/>
      <c r="I121" s="78"/>
      <c r="J121" s="78"/>
      <c r="K121" s="78"/>
      <c r="L121" s="78"/>
      <c r="M121" s="78"/>
      <c r="N121" s="78"/>
      <c r="O121" s="89"/>
      <c r="P121" s="89"/>
    </row>
    <row r="122" customFormat="false" ht="12.75" hidden="false" customHeight="false" outlineLevel="0" collapsed="false">
      <c r="A122" s="78"/>
      <c r="B122" s="78"/>
      <c r="C122" s="78"/>
      <c r="D122" s="78"/>
      <c r="E122" s="78"/>
      <c r="F122" s="78"/>
      <c r="G122" s="78"/>
      <c r="H122" s="78"/>
      <c r="I122" s="78"/>
      <c r="J122" s="78"/>
      <c r="K122" s="78"/>
      <c r="L122" s="78"/>
      <c r="M122" s="78"/>
      <c r="N122" s="78"/>
      <c r="O122" s="89"/>
      <c r="P122" s="89"/>
    </row>
    <row r="123" customFormat="false" ht="12.75" hidden="false" customHeight="false" outlineLevel="0" collapsed="false">
      <c r="A123" s="78"/>
      <c r="B123" s="78"/>
      <c r="C123" s="78"/>
      <c r="D123" s="78"/>
      <c r="E123" s="78"/>
      <c r="F123" s="78"/>
      <c r="G123" s="78"/>
      <c r="H123" s="78"/>
      <c r="I123" s="78"/>
      <c r="J123" s="78"/>
      <c r="K123" s="78"/>
      <c r="L123" s="78"/>
      <c r="M123" s="78"/>
      <c r="N123" s="78"/>
      <c r="O123" s="89"/>
      <c r="P123" s="89"/>
    </row>
    <row r="124" customFormat="false" ht="12.75" hidden="false" customHeight="false" outlineLevel="0" collapsed="false">
      <c r="A124" s="78"/>
      <c r="B124" s="78"/>
      <c r="C124" s="78"/>
      <c r="D124" s="78"/>
      <c r="E124" s="78"/>
      <c r="F124" s="78"/>
      <c r="G124" s="78"/>
      <c r="H124" s="78"/>
      <c r="I124" s="78"/>
      <c r="J124" s="78"/>
      <c r="K124" s="78"/>
      <c r="L124" s="78"/>
      <c r="M124" s="78"/>
      <c r="N124" s="78"/>
      <c r="O124" s="89"/>
      <c r="P124" s="89"/>
    </row>
    <row r="125" customFormat="false" ht="12.75" hidden="false" customHeight="false" outlineLevel="0" collapsed="false">
      <c r="A125" s="78"/>
      <c r="B125" s="78"/>
      <c r="C125" s="78"/>
      <c r="D125" s="78"/>
      <c r="E125" s="78"/>
      <c r="F125" s="78"/>
      <c r="G125" s="78"/>
      <c r="H125" s="78"/>
      <c r="I125" s="78"/>
      <c r="J125" s="78"/>
      <c r="K125" s="78"/>
      <c r="L125" s="78"/>
      <c r="M125" s="78"/>
      <c r="N125" s="78"/>
      <c r="O125" s="89"/>
      <c r="P125" s="89"/>
    </row>
    <row r="126" customFormat="false" ht="12.75" hidden="false" customHeight="false" outlineLevel="0" collapsed="false">
      <c r="A126" s="78"/>
      <c r="B126" s="78"/>
      <c r="C126" s="78"/>
      <c r="D126" s="78"/>
      <c r="E126" s="78"/>
      <c r="F126" s="78"/>
      <c r="G126" s="78"/>
      <c r="H126" s="78"/>
      <c r="I126" s="78"/>
      <c r="J126" s="78"/>
      <c r="K126" s="78"/>
      <c r="L126" s="78"/>
      <c r="M126" s="78"/>
      <c r="N126" s="78"/>
      <c r="O126" s="89"/>
      <c r="P126" s="89"/>
    </row>
    <row r="127" customFormat="false" ht="12.75" hidden="false" customHeight="false" outlineLevel="0" collapsed="false">
      <c r="A127" s="78"/>
      <c r="B127" s="78"/>
      <c r="C127" s="78"/>
      <c r="D127" s="78"/>
      <c r="E127" s="78"/>
      <c r="F127" s="78"/>
      <c r="G127" s="78"/>
      <c r="H127" s="78"/>
      <c r="I127" s="78"/>
      <c r="J127" s="78"/>
      <c r="K127" s="78"/>
      <c r="L127" s="78"/>
      <c r="M127" s="78"/>
      <c r="N127" s="78"/>
      <c r="O127" s="89"/>
      <c r="P127" s="89"/>
    </row>
    <row r="128" customFormat="false" ht="12.75" hidden="false" customHeight="false" outlineLevel="0" collapsed="false">
      <c r="A128" s="78"/>
      <c r="B128" s="78"/>
      <c r="C128" s="78"/>
      <c r="D128" s="78"/>
      <c r="E128" s="78"/>
      <c r="F128" s="78"/>
      <c r="G128" s="78"/>
      <c r="H128" s="78"/>
      <c r="I128" s="78"/>
      <c r="J128" s="78"/>
      <c r="K128" s="78"/>
      <c r="L128" s="78"/>
      <c r="M128" s="78"/>
      <c r="N128" s="78"/>
      <c r="O128" s="89"/>
      <c r="P128" s="89"/>
    </row>
    <row r="129" customFormat="false" ht="12.75" hidden="false" customHeight="false" outlineLevel="0" collapsed="false">
      <c r="A129" s="78"/>
      <c r="B129" s="78"/>
      <c r="C129" s="78"/>
      <c r="D129" s="78"/>
      <c r="E129" s="78"/>
      <c r="F129" s="78"/>
      <c r="G129" s="78"/>
      <c r="H129" s="78"/>
      <c r="I129" s="78"/>
      <c r="J129" s="78"/>
      <c r="K129" s="78"/>
      <c r="L129" s="78"/>
      <c r="M129" s="78"/>
      <c r="N129" s="78"/>
      <c r="O129" s="89"/>
      <c r="P129" s="89"/>
    </row>
    <row r="130" customFormat="false" ht="12.75" hidden="false" customHeight="false" outlineLevel="0" collapsed="false">
      <c r="A130" s="78"/>
      <c r="B130" s="78"/>
      <c r="C130" s="78"/>
      <c r="D130" s="78"/>
      <c r="E130" s="78"/>
      <c r="F130" s="78"/>
      <c r="G130" s="78"/>
      <c r="H130" s="78"/>
      <c r="I130" s="78"/>
      <c r="J130" s="78"/>
      <c r="K130" s="78"/>
      <c r="L130" s="78"/>
      <c r="M130" s="78"/>
      <c r="N130" s="78"/>
      <c r="O130" s="89"/>
      <c r="P130" s="89"/>
    </row>
    <row r="131" customFormat="false" ht="12.75" hidden="false" customHeight="false" outlineLevel="0" collapsed="false">
      <c r="A131" s="78"/>
      <c r="B131" s="78"/>
      <c r="C131" s="78"/>
      <c r="D131" s="78"/>
      <c r="E131" s="78"/>
      <c r="F131" s="78"/>
      <c r="G131" s="78"/>
      <c r="H131" s="78"/>
      <c r="I131" s="78"/>
      <c r="J131" s="78"/>
      <c r="K131" s="78"/>
      <c r="L131" s="78"/>
      <c r="M131" s="78"/>
      <c r="N131" s="78"/>
      <c r="O131" s="89"/>
      <c r="P131" s="89"/>
    </row>
    <row r="132" customFormat="false" ht="12.75" hidden="false" customHeight="false" outlineLevel="0" collapsed="false">
      <c r="A132" s="78"/>
      <c r="B132" s="78"/>
      <c r="C132" s="78"/>
      <c r="D132" s="78"/>
      <c r="E132" s="78"/>
      <c r="F132" s="78"/>
      <c r="G132" s="78"/>
      <c r="H132" s="78"/>
      <c r="I132" s="78"/>
      <c r="J132" s="78"/>
      <c r="K132" s="78"/>
      <c r="L132" s="78"/>
      <c r="M132" s="78"/>
      <c r="N132" s="78"/>
      <c r="O132" s="89"/>
      <c r="P132" s="89"/>
    </row>
    <row r="133" customFormat="false" ht="12.75" hidden="false" customHeight="false" outlineLevel="0" collapsed="false">
      <c r="A133" s="78"/>
      <c r="B133" s="78"/>
      <c r="C133" s="78"/>
      <c r="D133" s="78"/>
      <c r="E133" s="78"/>
      <c r="F133" s="78"/>
      <c r="G133" s="78"/>
      <c r="H133" s="78"/>
      <c r="I133" s="78"/>
      <c r="J133" s="78"/>
      <c r="K133" s="78"/>
      <c r="L133" s="78"/>
      <c r="M133" s="78"/>
      <c r="N133" s="78"/>
      <c r="O133" s="89"/>
      <c r="P133" s="89"/>
    </row>
    <row r="134" customFormat="false" ht="12.75" hidden="false" customHeight="false" outlineLevel="0" collapsed="false">
      <c r="A134" s="78"/>
      <c r="B134" s="78"/>
      <c r="C134" s="78"/>
      <c r="D134" s="78"/>
      <c r="E134" s="78"/>
      <c r="F134" s="78"/>
      <c r="G134" s="78"/>
      <c r="H134" s="78"/>
      <c r="I134" s="78"/>
      <c r="J134" s="78"/>
      <c r="K134" s="78"/>
      <c r="L134" s="78"/>
      <c r="M134" s="78"/>
      <c r="N134" s="78"/>
      <c r="O134" s="89"/>
      <c r="P134" s="89"/>
    </row>
    <row r="135" customFormat="false" ht="12.75" hidden="false" customHeight="false" outlineLevel="0" collapsed="false">
      <c r="A135" s="78"/>
      <c r="B135" s="78"/>
      <c r="C135" s="78"/>
      <c r="D135" s="78"/>
      <c r="E135" s="78"/>
      <c r="F135" s="78"/>
      <c r="G135" s="78"/>
      <c r="H135" s="78"/>
      <c r="I135" s="78"/>
      <c r="J135" s="78"/>
      <c r="K135" s="78"/>
      <c r="L135" s="78"/>
      <c r="M135" s="78"/>
      <c r="N135" s="78"/>
      <c r="O135" s="89"/>
      <c r="P135" s="89"/>
    </row>
    <row r="136" customFormat="false" ht="12.75" hidden="false" customHeight="false" outlineLevel="0" collapsed="false">
      <c r="A136" s="78"/>
      <c r="B136" s="78"/>
      <c r="C136" s="78"/>
      <c r="D136" s="78"/>
      <c r="E136" s="78"/>
      <c r="F136" s="78"/>
      <c r="G136" s="78"/>
      <c r="H136" s="78"/>
      <c r="I136" s="78"/>
      <c r="J136" s="78"/>
      <c r="K136" s="78"/>
      <c r="L136" s="78"/>
      <c r="M136" s="78"/>
      <c r="N136" s="78"/>
      <c r="O136" s="89"/>
      <c r="P136" s="89"/>
    </row>
    <row r="137" customFormat="false" ht="12.75" hidden="false" customHeight="false" outlineLevel="0" collapsed="false">
      <c r="A137" s="78"/>
      <c r="B137" s="78"/>
      <c r="C137" s="78"/>
      <c r="D137" s="78"/>
      <c r="E137" s="78"/>
      <c r="F137" s="78"/>
      <c r="G137" s="78"/>
      <c r="H137" s="78"/>
      <c r="I137" s="78"/>
      <c r="J137" s="78"/>
      <c r="K137" s="78"/>
      <c r="L137" s="78"/>
      <c r="M137" s="78"/>
      <c r="N137" s="78"/>
      <c r="O137" s="89"/>
      <c r="P137" s="89"/>
    </row>
    <row r="138" customFormat="false" ht="12.75" hidden="false" customHeight="false" outlineLevel="0" collapsed="false">
      <c r="A138" s="78"/>
      <c r="B138" s="78"/>
      <c r="C138" s="78"/>
      <c r="D138" s="78"/>
      <c r="E138" s="78"/>
      <c r="F138" s="78"/>
      <c r="G138" s="78"/>
      <c r="H138" s="78"/>
      <c r="I138" s="78"/>
      <c r="J138" s="78"/>
      <c r="K138" s="78"/>
      <c r="L138" s="78"/>
      <c r="M138" s="78"/>
      <c r="N138" s="78"/>
      <c r="O138" s="89"/>
      <c r="P138" s="89"/>
    </row>
    <row r="139" customFormat="false" ht="12.75" hidden="false" customHeight="false" outlineLevel="0" collapsed="false">
      <c r="A139" s="78"/>
      <c r="B139" s="78"/>
      <c r="C139" s="78"/>
      <c r="D139" s="78"/>
      <c r="E139" s="78"/>
      <c r="F139" s="78"/>
      <c r="G139" s="78"/>
      <c r="H139" s="78"/>
      <c r="I139" s="78"/>
      <c r="J139" s="78"/>
      <c r="K139" s="78"/>
      <c r="L139" s="78"/>
      <c r="M139" s="78"/>
      <c r="N139" s="78"/>
      <c r="O139" s="89"/>
      <c r="P139" s="89"/>
    </row>
    <row r="140" customFormat="false" ht="12.75" hidden="false" customHeight="false" outlineLevel="0" collapsed="false">
      <c r="A140" s="78"/>
      <c r="B140" s="78"/>
      <c r="C140" s="78"/>
      <c r="D140" s="78"/>
      <c r="E140" s="78"/>
      <c r="F140" s="78"/>
      <c r="G140" s="78"/>
      <c r="H140" s="78"/>
      <c r="I140" s="78"/>
      <c r="J140" s="78"/>
      <c r="K140" s="78"/>
      <c r="L140" s="78"/>
      <c r="M140" s="78"/>
      <c r="N140" s="78"/>
      <c r="O140" s="89"/>
      <c r="P140" s="89"/>
    </row>
    <row r="141" customFormat="false" ht="15" hidden="false" customHeight="false" outlineLevel="0" collapsed="false">
      <c r="A141" s="90"/>
      <c r="B141" s="90"/>
      <c r="C141" s="90"/>
      <c r="D141" s="90"/>
      <c r="E141" s="90"/>
      <c r="F141" s="90"/>
      <c r="G141" s="90"/>
      <c r="H141" s="90"/>
      <c r="I141" s="90"/>
      <c r="J141" s="90"/>
      <c r="K141" s="91"/>
      <c r="L141" s="92"/>
      <c r="M141" s="92"/>
      <c r="N141" s="92"/>
      <c r="O141" s="92"/>
    </row>
  </sheetData>
  <mergeCells count="266">
    <mergeCell ref="G1:H1"/>
    <mergeCell ref="A2:H2"/>
    <mergeCell ref="A4:F4"/>
    <mergeCell ref="A5:F5"/>
    <mergeCell ref="A6:F6"/>
    <mergeCell ref="A7:F7"/>
    <mergeCell ref="A8:C8"/>
    <mergeCell ref="F9:G9"/>
    <mergeCell ref="A12:N12"/>
    <mergeCell ref="O12:P12"/>
    <mergeCell ref="A13:N13"/>
    <mergeCell ref="O13:P13"/>
    <mergeCell ref="A14:N14"/>
    <mergeCell ref="O14:P14"/>
    <mergeCell ref="A15:N15"/>
    <mergeCell ref="O15:P15"/>
    <mergeCell ref="A16:N16"/>
    <mergeCell ref="O16:P16"/>
    <mergeCell ref="A17:N17"/>
    <mergeCell ref="O17:P17"/>
    <mergeCell ref="A18:N18"/>
    <mergeCell ref="O18:P18"/>
    <mergeCell ref="A19:N19"/>
    <mergeCell ref="O19:P19"/>
    <mergeCell ref="A20:N20"/>
    <mergeCell ref="O20:P20"/>
    <mergeCell ref="A21:N21"/>
    <mergeCell ref="O21:P21"/>
    <mergeCell ref="A22:N22"/>
    <mergeCell ref="O22:P22"/>
    <mergeCell ref="A23:N23"/>
    <mergeCell ref="O23:P23"/>
    <mergeCell ref="A24:N24"/>
    <mergeCell ref="O24:P24"/>
    <mergeCell ref="A25:N25"/>
    <mergeCell ref="O25:P25"/>
    <mergeCell ref="A26:N26"/>
    <mergeCell ref="O26:P26"/>
    <mergeCell ref="A27:N27"/>
    <mergeCell ref="O27:P27"/>
    <mergeCell ref="A28:N28"/>
    <mergeCell ref="O28:P28"/>
    <mergeCell ref="A29:N29"/>
    <mergeCell ref="O29:P29"/>
    <mergeCell ref="A30:N30"/>
    <mergeCell ref="O30:P30"/>
    <mergeCell ref="A31:N31"/>
    <mergeCell ref="O31:P31"/>
    <mergeCell ref="A32:N32"/>
    <mergeCell ref="O32:P32"/>
    <mergeCell ref="A33:N33"/>
    <mergeCell ref="O33:P33"/>
    <mergeCell ref="A34:N34"/>
    <mergeCell ref="O34:P34"/>
    <mergeCell ref="A35:N35"/>
    <mergeCell ref="O35:P35"/>
    <mergeCell ref="A36:N36"/>
    <mergeCell ref="O36:P36"/>
    <mergeCell ref="A37:N37"/>
    <mergeCell ref="O37:P37"/>
    <mergeCell ref="A38:N38"/>
    <mergeCell ref="O38:P38"/>
    <mergeCell ref="A39:N39"/>
    <mergeCell ref="O39:P39"/>
    <mergeCell ref="A40:N40"/>
    <mergeCell ref="O40:P40"/>
    <mergeCell ref="A41:N41"/>
    <mergeCell ref="O41:P41"/>
    <mergeCell ref="A42:N42"/>
    <mergeCell ref="O42:P42"/>
    <mergeCell ref="A43:N43"/>
    <mergeCell ref="O43:P43"/>
    <mergeCell ref="A44:N44"/>
    <mergeCell ref="O44:P44"/>
    <mergeCell ref="A45:N45"/>
    <mergeCell ref="O45:P45"/>
    <mergeCell ref="A46:N46"/>
    <mergeCell ref="O46:P46"/>
    <mergeCell ref="A47:N47"/>
    <mergeCell ref="O47:P47"/>
    <mergeCell ref="A48:N48"/>
    <mergeCell ref="O48:P48"/>
    <mergeCell ref="A49:N49"/>
    <mergeCell ref="O49:P49"/>
    <mergeCell ref="A50:N50"/>
    <mergeCell ref="O50:P50"/>
    <mergeCell ref="A51:N51"/>
    <mergeCell ref="O51:P51"/>
    <mergeCell ref="A52:N52"/>
    <mergeCell ref="O52:P52"/>
    <mergeCell ref="A53:N53"/>
    <mergeCell ref="O53:P53"/>
    <mergeCell ref="A54:N54"/>
    <mergeCell ref="O54:P54"/>
    <mergeCell ref="A55:N55"/>
    <mergeCell ref="O55:P55"/>
    <mergeCell ref="A56:N56"/>
    <mergeCell ref="O56:P56"/>
    <mergeCell ref="A57:N57"/>
    <mergeCell ref="O57:P57"/>
    <mergeCell ref="A58:N58"/>
    <mergeCell ref="O58:P58"/>
    <mergeCell ref="A59:N59"/>
    <mergeCell ref="O59:P59"/>
    <mergeCell ref="A60:N60"/>
    <mergeCell ref="O60:P60"/>
    <mergeCell ref="A61:N61"/>
    <mergeCell ref="O61:P61"/>
    <mergeCell ref="A62:N62"/>
    <mergeCell ref="O62:P62"/>
    <mergeCell ref="A63:N63"/>
    <mergeCell ref="O63:P63"/>
    <mergeCell ref="A64:N64"/>
    <mergeCell ref="O64:P64"/>
    <mergeCell ref="A65:N65"/>
    <mergeCell ref="O65:P65"/>
    <mergeCell ref="A66:N66"/>
    <mergeCell ref="O66:P66"/>
    <mergeCell ref="A67:N67"/>
    <mergeCell ref="O67:P67"/>
    <mergeCell ref="A68:N68"/>
    <mergeCell ref="O68:P68"/>
    <mergeCell ref="A69:N69"/>
    <mergeCell ref="O69:P69"/>
    <mergeCell ref="A70:N70"/>
    <mergeCell ref="O70:P70"/>
    <mergeCell ref="A71:N71"/>
    <mergeCell ref="O71:P71"/>
    <mergeCell ref="A72:N72"/>
    <mergeCell ref="O72:P72"/>
    <mergeCell ref="A73:N73"/>
    <mergeCell ref="O73:P73"/>
    <mergeCell ref="A74:N74"/>
    <mergeCell ref="O74:P74"/>
    <mergeCell ref="A75:N75"/>
    <mergeCell ref="O75:P75"/>
    <mergeCell ref="A76:N76"/>
    <mergeCell ref="O76:P76"/>
    <mergeCell ref="A77:N77"/>
    <mergeCell ref="O77:P77"/>
    <mergeCell ref="A78:N78"/>
    <mergeCell ref="O78:P78"/>
    <mergeCell ref="A79:N79"/>
    <mergeCell ref="O79:P79"/>
    <mergeCell ref="A80:N80"/>
    <mergeCell ref="O80:P80"/>
    <mergeCell ref="A81:N81"/>
    <mergeCell ref="O81:P81"/>
    <mergeCell ref="A82:N82"/>
    <mergeCell ref="O82:P82"/>
    <mergeCell ref="A83:N83"/>
    <mergeCell ref="O83:P83"/>
    <mergeCell ref="A84:N84"/>
    <mergeCell ref="O84:P84"/>
    <mergeCell ref="A85:N85"/>
    <mergeCell ref="O85:P85"/>
    <mergeCell ref="A86:N86"/>
    <mergeCell ref="O86:P86"/>
    <mergeCell ref="A87:N87"/>
    <mergeCell ref="O87:P87"/>
    <mergeCell ref="A88:N88"/>
    <mergeCell ref="O88:P88"/>
    <mergeCell ref="A89:N89"/>
    <mergeCell ref="O89:P89"/>
    <mergeCell ref="A90:N90"/>
    <mergeCell ref="O90:P90"/>
    <mergeCell ref="A91:N91"/>
    <mergeCell ref="O91:P91"/>
    <mergeCell ref="A92:N92"/>
    <mergeCell ref="O92:P92"/>
    <mergeCell ref="A93:N93"/>
    <mergeCell ref="O93:P93"/>
    <mergeCell ref="A94:N94"/>
    <mergeCell ref="O94:P94"/>
    <mergeCell ref="A95:N95"/>
    <mergeCell ref="O95:P95"/>
    <mergeCell ref="A96:N96"/>
    <mergeCell ref="O96:P96"/>
    <mergeCell ref="A97:N97"/>
    <mergeCell ref="O97:P97"/>
    <mergeCell ref="A98:N98"/>
    <mergeCell ref="O98:P98"/>
    <mergeCell ref="A99:N99"/>
    <mergeCell ref="O99:P99"/>
    <mergeCell ref="A100:N100"/>
    <mergeCell ref="O100:P100"/>
    <mergeCell ref="A101:N101"/>
    <mergeCell ref="O101:P101"/>
    <mergeCell ref="A102:N102"/>
    <mergeCell ref="O102:P102"/>
    <mergeCell ref="A103:N103"/>
    <mergeCell ref="O103:P103"/>
    <mergeCell ref="A104:N104"/>
    <mergeCell ref="O104:P104"/>
    <mergeCell ref="A105:N105"/>
    <mergeCell ref="O105:P105"/>
    <mergeCell ref="A106:N106"/>
    <mergeCell ref="O106:P106"/>
    <mergeCell ref="A107:N107"/>
    <mergeCell ref="O107:P107"/>
    <mergeCell ref="A108:N108"/>
    <mergeCell ref="O108:P108"/>
    <mergeCell ref="A109:N109"/>
    <mergeCell ref="O109:P109"/>
    <mergeCell ref="A110:N110"/>
    <mergeCell ref="O110:P110"/>
    <mergeCell ref="A111:N111"/>
    <mergeCell ref="O111:P111"/>
    <mergeCell ref="A112:N112"/>
    <mergeCell ref="O112:P112"/>
    <mergeCell ref="A113:N113"/>
    <mergeCell ref="O113:P113"/>
    <mergeCell ref="A114:N114"/>
    <mergeCell ref="O114:P114"/>
    <mergeCell ref="A115:N115"/>
    <mergeCell ref="O115:P115"/>
    <mergeCell ref="A116:N116"/>
    <mergeCell ref="O116:P116"/>
    <mergeCell ref="A117:N117"/>
    <mergeCell ref="O117:P117"/>
    <mergeCell ref="A118:N118"/>
    <mergeCell ref="O118:P118"/>
    <mergeCell ref="A119:N119"/>
    <mergeCell ref="O119:P119"/>
    <mergeCell ref="A120:N120"/>
    <mergeCell ref="O120:P120"/>
    <mergeCell ref="A121:N121"/>
    <mergeCell ref="O121:P121"/>
    <mergeCell ref="A122:N122"/>
    <mergeCell ref="O122:P122"/>
    <mergeCell ref="A123:N123"/>
    <mergeCell ref="O123:P123"/>
    <mergeCell ref="A124:N124"/>
    <mergeCell ref="O124:P124"/>
    <mergeCell ref="A125:N125"/>
    <mergeCell ref="O125:P125"/>
    <mergeCell ref="A126:N126"/>
    <mergeCell ref="O126:P126"/>
    <mergeCell ref="A127:N127"/>
    <mergeCell ref="O127:P127"/>
    <mergeCell ref="A128:N128"/>
    <mergeCell ref="O128:P128"/>
    <mergeCell ref="A129:N129"/>
    <mergeCell ref="O129:P129"/>
    <mergeCell ref="A130:N130"/>
    <mergeCell ref="O130:P130"/>
    <mergeCell ref="A131:N131"/>
    <mergeCell ref="O131:P131"/>
    <mergeCell ref="A132:N132"/>
    <mergeCell ref="O132:P132"/>
    <mergeCell ref="A133:N133"/>
    <mergeCell ref="O133:P133"/>
    <mergeCell ref="A134:N134"/>
    <mergeCell ref="O134:P134"/>
    <mergeCell ref="A135:N135"/>
    <mergeCell ref="O135:P135"/>
    <mergeCell ref="A136:N136"/>
    <mergeCell ref="O136:P136"/>
    <mergeCell ref="A137:N137"/>
    <mergeCell ref="O137:P137"/>
    <mergeCell ref="A138:N138"/>
    <mergeCell ref="O138:P138"/>
    <mergeCell ref="A139:N139"/>
    <mergeCell ref="O139:P139"/>
    <mergeCell ref="A140:N140"/>
    <mergeCell ref="O140:P140"/>
  </mergeCells>
  <printOptions headings="false" gridLines="false" gridLinesSet="true" horizontalCentered="false" verticalCentered="false"/>
  <pageMargins left="0.433333333333333" right="0.433333333333333" top="0.236111111111111" bottom="0.209722222222222" header="0.511805555555555" footer="0.511805555555555"/>
  <pageSetup paperSize="9" scale="5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BJ7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O40" activeCellId="0" sqref="O40"/>
    </sheetView>
  </sheetViews>
  <sheetFormatPr defaultColWidth="9.15625" defaultRowHeight="12.75" zeroHeight="false" outlineLevelRow="0" outlineLevelCol="0"/>
  <cols>
    <col collapsed="false" customWidth="true" hidden="false" outlineLevel="0" max="1" min="1" style="72" width="3.14"/>
    <col collapsed="false" customWidth="true" hidden="false" outlineLevel="0" max="2" min="2" style="72" width="4.86"/>
    <col collapsed="false" customWidth="true" hidden="false" outlineLevel="0" max="13" min="3" style="72" width="4.71"/>
    <col collapsed="false" customWidth="true" hidden="false" outlineLevel="0" max="14" min="14" style="72" width="8.14"/>
    <col collapsed="false" customWidth="true" hidden="false" outlineLevel="0" max="21" min="15" style="72" width="3.71"/>
    <col collapsed="false" customWidth="true" hidden="false" outlineLevel="0" max="31" min="22" style="72" width="1.71"/>
    <col collapsed="false" customWidth="true" hidden="false" outlineLevel="0" max="36" min="32" style="72" width="3.71"/>
    <col collapsed="false" customWidth="true" hidden="false" outlineLevel="0" max="61" min="37" style="72" width="3.29"/>
    <col collapsed="false" customWidth="true" hidden="false" outlineLevel="0" max="62" min="62" style="72" width="5.7"/>
    <col collapsed="false" customWidth="false" hidden="false" outlineLevel="0" max="1024" min="63" style="72" width="9.14"/>
  </cols>
  <sheetData>
    <row r="1" customFormat="false" ht="15" hidden="false" customHeight="true" outlineLevel="0" collapsed="false">
      <c r="A1" s="75"/>
      <c r="B1" s="75"/>
      <c r="C1" s="75"/>
      <c r="D1" s="75"/>
      <c r="E1" s="75"/>
      <c r="F1" s="75"/>
      <c r="G1" s="75"/>
      <c r="H1" s="75"/>
      <c r="I1" s="75"/>
      <c r="J1" s="75"/>
      <c r="K1" s="91"/>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3" t="s">
        <v>634</v>
      </c>
      <c r="BF1" s="93"/>
      <c r="BG1" s="93"/>
      <c r="BH1" s="93"/>
      <c r="BI1" s="93"/>
      <c r="BJ1" s="92"/>
    </row>
    <row r="2" customFormat="false" ht="12.75" hidden="false" customHeight="true" outlineLevel="0" collapsed="false">
      <c r="A2" s="74" t="s">
        <v>635</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92"/>
    </row>
    <row r="3" customFormat="false" ht="21" hidden="false" customHeight="true" outlineLevel="0" collapsed="false">
      <c r="A3" s="74" t="s">
        <v>636</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92"/>
    </row>
    <row r="4" customFormat="false" ht="22.5" hidden="false" customHeight="true" outlineLevel="0" collapsed="false">
      <c r="A4" s="74" t="s">
        <v>637</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92"/>
    </row>
    <row r="5" customFormat="false" ht="12.75" hidden="false" customHeight="true" outlineLevel="0" collapsed="false">
      <c r="A5" s="94"/>
      <c r="B5" s="94"/>
      <c r="C5" s="94"/>
      <c r="D5" s="94"/>
      <c r="E5" s="95"/>
      <c r="F5" s="94"/>
      <c r="G5" s="91"/>
      <c r="H5" s="91"/>
      <c r="I5" s="91"/>
      <c r="J5" s="91"/>
      <c r="K5" s="91"/>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row>
    <row r="6" customFormat="false" ht="12.75" hidden="false" customHeight="true" outlineLevel="0" collapsed="false">
      <c r="A6" s="96" t="s">
        <v>638</v>
      </c>
      <c r="B6" s="96"/>
      <c r="C6" s="96"/>
      <c r="D6" s="96"/>
      <c r="E6" s="96"/>
      <c r="F6" s="96"/>
      <c r="G6" s="96"/>
      <c r="H6" s="96"/>
      <c r="I6" s="96"/>
      <c r="J6" s="96"/>
      <c r="K6" s="96"/>
      <c r="L6" s="96"/>
      <c r="M6" s="96"/>
      <c r="N6" s="96"/>
      <c r="O6" s="97" t="s">
        <v>639</v>
      </c>
      <c r="P6" s="97"/>
      <c r="Q6" s="98" t="s">
        <v>640</v>
      </c>
      <c r="R6" s="98"/>
      <c r="S6" s="98"/>
      <c r="T6" s="98"/>
      <c r="U6" s="98"/>
      <c r="V6" s="98" t="s">
        <v>641</v>
      </c>
      <c r="W6" s="98"/>
      <c r="X6" s="98"/>
      <c r="Y6" s="98"/>
      <c r="Z6" s="98"/>
      <c r="AA6" s="98" t="s">
        <v>642</v>
      </c>
      <c r="AB6" s="98"/>
      <c r="AC6" s="98"/>
      <c r="AD6" s="98"/>
      <c r="AE6" s="98"/>
      <c r="AF6" s="98" t="s">
        <v>643</v>
      </c>
      <c r="AG6" s="98"/>
      <c r="AH6" s="98"/>
      <c r="AI6" s="98"/>
      <c r="AJ6" s="98"/>
      <c r="AK6" s="99" t="s">
        <v>644</v>
      </c>
      <c r="AL6" s="99"/>
      <c r="AM6" s="99"/>
      <c r="AN6" s="99"/>
      <c r="AO6" s="99"/>
      <c r="AP6" s="99"/>
      <c r="AQ6" s="99"/>
      <c r="AR6" s="99"/>
      <c r="AS6" s="99"/>
      <c r="AT6" s="99"/>
      <c r="AU6" s="99"/>
      <c r="AV6" s="99"/>
      <c r="AW6" s="99"/>
      <c r="AX6" s="99"/>
      <c r="AY6" s="99"/>
      <c r="AZ6" s="99"/>
      <c r="BA6" s="99"/>
      <c r="BB6" s="99"/>
      <c r="BC6" s="99"/>
      <c r="BD6" s="99"/>
      <c r="BE6" s="99"/>
      <c r="BF6" s="99"/>
      <c r="BG6" s="99"/>
      <c r="BH6" s="99"/>
      <c r="BI6" s="99"/>
      <c r="BJ6" s="100"/>
    </row>
    <row r="7" customFormat="false" ht="12.75" hidden="false" customHeight="true" outlineLevel="0" collapsed="false">
      <c r="A7" s="96"/>
      <c r="B7" s="96"/>
      <c r="C7" s="96"/>
      <c r="D7" s="96"/>
      <c r="E7" s="96"/>
      <c r="F7" s="96"/>
      <c r="G7" s="96"/>
      <c r="H7" s="96"/>
      <c r="I7" s="96"/>
      <c r="J7" s="96"/>
      <c r="K7" s="96"/>
      <c r="L7" s="96"/>
      <c r="M7" s="96"/>
      <c r="N7" s="96"/>
      <c r="O7" s="97"/>
      <c r="P7" s="97"/>
      <c r="Q7" s="98"/>
      <c r="R7" s="98"/>
      <c r="S7" s="98"/>
      <c r="T7" s="98"/>
      <c r="U7" s="98"/>
      <c r="V7" s="98"/>
      <c r="W7" s="98"/>
      <c r="X7" s="98"/>
      <c r="Y7" s="98"/>
      <c r="Z7" s="98"/>
      <c r="AA7" s="98"/>
      <c r="AB7" s="98"/>
      <c r="AC7" s="98"/>
      <c r="AD7" s="98"/>
      <c r="AE7" s="98"/>
      <c r="AF7" s="98"/>
      <c r="AG7" s="98"/>
      <c r="AH7" s="98"/>
      <c r="AI7" s="98"/>
      <c r="AJ7" s="98"/>
      <c r="AK7" s="101" t="s">
        <v>645</v>
      </c>
      <c r="AL7" s="101"/>
      <c r="AM7" s="101"/>
      <c r="AN7" s="101"/>
      <c r="AO7" s="101"/>
      <c r="AP7" s="101" t="s">
        <v>645</v>
      </c>
      <c r="AQ7" s="101"/>
      <c r="AR7" s="101"/>
      <c r="AS7" s="101"/>
      <c r="AT7" s="101"/>
      <c r="AU7" s="101" t="s">
        <v>645</v>
      </c>
      <c r="AV7" s="101"/>
      <c r="AW7" s="101"/>
      <c r="AX7" s="101"/>
      <c r="AY7" s="101"/>
      <c r="AZ7" s="101"/>
      <c r="BA7" s="101"/>
      <c r="BB7" s="101"/>
      <c r="BC7" s="101"/>
      <c r="BD7" s="101"/>
      <c r="BE7" s="99" t="s">
        <v>646</v>
      </c>
      <c r="BF7" s="99"/>
      <c r="BG7" s="99"/>
      <c r="BH7" s="99"/>
      <c r="BI7" s="99"/>
      <c r="BJ7" s="100"/>
    </row>
    <row r="8" customFormat="false" ht="91.5" hidden="false" customHeight="true" outlineLevel="0" collapsed="false">
      <c r="A8" s="96"/>
      <c r="B8" s="96"/>
      <c r="C8" s="96"/>
      <c r="D8" s="96"/>
      <c r="E8" s="96"/>
      <c r="F8" s="96"/>
      <c r="G8" s="96"/>
      <c r="H8" s="96"/>
      <c r="I8" s="96"/>
      <c r="J8" s="96"/>
      <c r="K8" s="96"/>
      <c r="L8" s="96"/>
      <c r="M8" s="96"/>
      <c r="N8" s="96"/>
      <c r="O8" s="97"/>
      <c r="P8" s="97"/>
      <c r="Q8" s="98"/>
      <c r="R8" s="98"/>
      <c r="S8" s="98"/>
      <c r="T8" s="98"/>
      <c r="U8" s="98"/>
      <c r="V8" s="98"/>
      <c r="W8" s="98"/>
      <c r="X8" s="98"/>
      <c r="Y8" s="98"/>
      <c r="Z8" s="98"/>
      <c r="AA8" s="98"/>
      <c r="AB8" s="98"/>
      <c r="AC8" s="98"/>
      <c r="AD8" s="98"/>
      <c r="AE8" s="98"/>
      <c r="AF8" s="98"/>
      <c r="AG8" s="98"/>
      <c r="AH8" s="98"/>
      <c r="AI8" s="98"/>
      <c r="AJ8" s="98"/>
      <c r="AK8" s="102" t="s">
        <v>647</v>
      </c>
      <c r="AL8" s="102"/>
      <c r="AM8" s="102"/>
      <c r="AN8" s="102"/>
      <c r="AO8" s="102"/>
      <c r="AP8" s="103" t="s">
        <v>648</v>
      </c>
      <c r="AQ8" s="103"/>
      <c r="AR8" s="103"/>
      <c r="AS8" s="103"/>
      <c r="AT8" s="103"/>
      <c r="AU8" s="103" t="s">
        <v>649</v>
      </c>
      <c r="AV8" s="103"/>
      <c r="AW8" s="103"/>
      <c r="AX8" s="103"/>
      <c r="AY8" s="103"/>
      <c r="AZ8" s="103" t="s">
        <v>650</v>
      </c>
      <c r="BA8" s="103"/>
      <c r="BB8" s="103"/>
      <c r="BC8" s="103"/>
      <c r="BD8" s="103"/>
      <c r="BE8" s="99"/>
      <c r="BF8" s="99"/>
      <c r="BG8" s="99"/>
      <c r="BH8" s="99"/>
      <c r="BI8" s="99"/>
      <c r="BJ8" s="100"/>
    </row>
    <row r="9" customFormat="false" ht="12.75" hidden="false" customHeight="true" outlineLevel="0" collapsed="false">
      <c r="A9" s="104" t="n">
        <v>1</v>
      </c>
      <c r="B9" s="104"/>
      <c r="C9" s="104"/>
      <c r="D9" s="104"/>
      <c r="E9" s="104"/>
      <c r="F9" s="104"/>
      <c r="G9" s="104"/>
      <c r="H9" s="104"/>
      <c r="I9" s="104"/>
      <c r="J9" s="104"/>
      <c r="K9" s="104"/>
      <c r="L9" s="104"/>
      <c r="M9" s="104"/>
      <c r="N9" s="104"/>
      <c r="O9" s="105" t="n">
        <v>2</v>
      </c>
      <c r="P9" s="105"/>
      <c r="Q9" s="105" t="n">
        <v>3</v>
      </c>
      <c r="R9" s="105"/>
      <c r="S9" s="105"/>
      <c r="T9" s="105"/>
      <c r="U9" s="105"/>
      <c r="V9" s="105" t="n">
        <v>4</v>
      </c>
      <c r="W9" s="105"/>
      <c r="X9" s="105"/>
      <c r="Y9" s="105"/>
      <c r="Z9" s="105"/>
      <c r="AA9" s="105" t="n">
        <v>5</v>
      </c>
      <c r="AB9" s="105"/>
      <c r="AC9" s="105"/>
      <c r="AD9" s="105"/>
      <c r="AE9" s="105"/>
      <c r="AF9" s="105" t="n">
        <v>6</v>
      </c>
      <c r="AG9" s="105"/>
      <c r="AH9" s="105"/>
      <c r="AI9" s="105"/>
      <c r="AJ9" s="105"/>
      <c r="AK9" s="105" t="n">
        <v>7</v>
      </c>
      <c r="AL9" s="105"/>
      <c r="AM9" s="105"/>
      <c r="AN9" s="105"/>
      <c r="AO9" s="105"/>
      <c r="AP9" s="105" t="n">
        <v>8</v>
      </c>
      <c r="AQ9" s="105"/>
      <c r="AR9" s="105"/>
      <c r="AS9" s="105"/>
      <c r="AT9" s="105"/>
      <c r="AU9" s="105" t="n">
        <v>9</v>
      </c>
      <c r="AV9" s="105"/>
      <c r="AW9" s="105"/>
      <c r="AX9" s="105"/>
      <c r="AY9" s="105"/>
      <c r="AZ9" s="105" t="n">
        <v>10</v>
      </c>
      <c r="BA9" s="105"/>
      <c r="BB9" s="105"/>
      <c r="BC9" s="105"/>
      <c r="BD9" s="105"/>
      <c r="BE9" s="105" t="n">
        <v>11</v>
      </c>
      <c r="BF9" s="105"/>
      <c r="BG9" s="105"/>
      <c r="BH9" s="105"/>
      <c r="BI9" s="105"/>
      <c r="BJ9" s="92"/>
    </row>
    <row r="10" customFormat="false" ht="23.25" hidden="false" customHeight="true" outlineLevel="0" collapsed="false">
      <c r="A10" s="106" t="s">
        <v>651</v>
      </c>
      <c r="B10" s="106"/>
      <c r="C10" s="106"/>
      <c r="D10" s="106"/>
      <c r="E10" s="106"/>
      <c r="F10" s="106"/>
      <c r="G10" s="106"/>
      <c r="H10" s="106"/>
      <c r="I10" s="106"/>
      <c r="J10" s="106"/>
      <c r="K10" s="106"/>
      <c r="L10" s="106"/>
      <c r="M10" s="106"/>
      <c r="N10" s="106"/>
      <c r="O10" s="107" t="s">
        <v>652</v>
      </c>
      <c r="P10" s="107"/>
      <c r="Q10" s="108"/>
      <c r="R10" s="108"/>
      <c r="S10" s="108"/>
      <c r="T10" s="108"/>
      <c r="U10" s="108"/>
      <c r="V10" s="109"/>
      <c r="W10" s="109"/>
      <c r="X10" s="109"/>
      <c r="Y10" s="109"/>
      <c r="Z10" s="109"/>
      <c r="AA10" s="108"/>
      <c r="AB10" s="108"/>
      <c r="AC10" s="108"/>
      <c r="AD10" s="108"/>
      <c r="AE10" s="108"/>
      <c r="AF10" s="108"/>
      <c r="AG10" s="108"/>
      <c r="AH10" s="108"/>
      <c r="AI10" s="108"/>
      <c r="AJ10" s="108"/>
      <c r="AK10" s="110"/>
      <c r="AL10" s="110"/>
      <c r="AM10" s="110"/>
      <c r="AN10" s="110"/>
      <c r="AO10" s="110"/>
      <c r="AP10" s="110"/>
      <c r="AQ10" s="110"/>
      <c r="AR10" s="110"/>
      <c r="AS10" s="110"/>
      <c r="AT10" s="110"/>
      <c r="AU10" s="110"/>
      <c r="AV10" s="110"/>
      <c r="AW10" s="110"/>
      <c r="AX10" s="110"/>
      <c r="AY10" s="110"/>
      <c r="AZ10" s="110"/>
      <c r="BA10" s="110"/>
      <c r="BB10" s="110"/>
      <c r="BC10" s="110"/>
      <c r="BD10" s="110"/>
      <c r="BE10" s="111"/>
      <c r="BF10" s="111"/>
      <c r="BG10" s="111"/>
      <c r="BH10" s="111"/>
      <c r="BI10" s="111"/>
      <c r="BJ10" s="112"/>
    </row>
    <row r="11" customFormat="false" ht="27" hidden="false" customHeight="true" outlineLevel="0" collapsed="false">
      <c r="A11" s="106" t="s">
        <v>653</v>
      </c>
      <c r="B11" s="106"/>
      <c r="C11" s="106"/>
      <c r="D11" s="106"/>
      <c r="E11" s="106"/>
      <c r="F11" s="106"/>
      <c r="G11" s="106"/>
      <c r="H11" s="106"/>
      <c r="I11" s="106"/>
      <c r="J11" s="106"/>
      <c r="K11" s="106"/>
      <c r="L11" s="106"/>
      <c r="M11" s="106"/>
      <c r="N11" s="106"/>
      <c r="O11" s="107" t="s">
        <v>654</v>
      </c>
      <c r="P11" s="107"/>
      <c r="Q11" s="108"/>
      <c r="R11" s="108"/>
      <c r="S11" s="108"/>
      <c r="T11" s="108"/>
      <c r="U11" s="108"/>
      <c r="V11" s="109"/>
      <c r="W11" s="109"/>
      <c r="X11" s="109"/>
      <c r="Y11" s="109"/>
      <c r="Z11" s="109"/>
      <c r="AA11" s="108"/>
      <c r="AB11" s="108"/>
      <c r="AC11" s="108"/>
      <c r="AD11" s="108"/>
      <c r="AE11" s="108"/>
      <c r="AF11" s="108"/>
      <c r="AG11" s="108"/>
      <c r="AH11" s="108"/>
      <c r="AI11" s="108"/>
      <c r="AJ11" s="108"/>
      <c r="AK11" s="110"/>
      <c r="AL11" s="110"/>
      <c r="AM11" s="110"/>
      <c r="AN11" s="110"/>
      <c r="AO11" s="110"/>
      <c r="AP11" s="110"/>
      <c r="AQ11" s="110"/>
      <c r="AR11" s="110"/>
      <c r="AS11" s="110"/>
      <c r="AT11" s="110"/>
      <c r="AU11" s="110"/>
      <c r="AV11" s="110"/>
      <c r="AW11" s="110"/>
      <c r="AX11" s="110"/>
      <c r="AY11" s="110"/>
      <c r="AZ11" s="110"/>
      <c r="BA11" s="110"/>
      <c r="BB11" s="110"/>
      <c r="BC11" s="110"/>
      <c r="BD11" s="110"/>
      <c r="BE11" s="111"/>
      <c r="BF11" s="111"/>
      <c r="BG11" s="111"/>
      <c r="BH11" s="111"/>
      <c r="BI11" s="111"/>
      <c r="BJ11" s="112"/>
    </row>
    <row r="12" customFormat="false" ht="15.2" hidden="false" customHeight="true" outlineLevel="0" collapsed="false">
      <c r="A12" s="106" t="s">
        <v>655</v>
      </c>
      <c r="B12" s="106"/>
      <c r="C12" s="106"/>
      <c r="D12" s="106"/>
      <c r="E12" s="106"/>
      <c r="F12" s="106"/>
      <c r="G12" s="106"/>
      <c r="H12" s="106"/>
      <c r="I12" s="106"/>
      <c r="J12" s="106"/>
      <c r="K12" s="106"/>
      <c r="L12" s="106"/>
      <c r="M12" s="106"/>
      <c r="N12" s="106"/>
      <c r="O12" s="107" t="s">
        <v>656</v>
      </c>
      <c r="P12" s="107"/>
      <c r="Q12" s="108" t="s">
        <v>657</v>
      </c>
      <c r="R12" s="108"/>
      <c r="S12" s="108"/>
      <c r="T12" s="108"/>
      <c r="U12" s="108"/>
      <c r="V12" s="109" t="s">
        <v>657</v>
      </c>
      <c r="W12" s="109"/>
      <c r="X12" s="109"/>
      <c r="Y12" s="109"/>
      <c r="Z12" s="109"/>
      <c r="AA12" s="108" t="s">
        <v>657</v>
      </c>
      <c r="AB12" s="108"/>
      <c r="AC12" s="108"/>
      <c r="AD12" s="108"/>
      <c r="AE12" s="108"/>
      <c r="AF12" s="108" t="s">
        <v>657</v>
      </c>
      <c r="AG12" s="108"/>
      <c r="AH12" s="108"/>
      <c r="AI12" s="108"/>
      <c r="AJ12" s="108"/>
      <c r="AK12" s="110"/>
      <c r="AL12" s="110"/>
      <c r="AM12" s="110"/>
      <c r="AN12" s="110"/>
      <c r="AO12" s="110"/>
      <c r="AP12" s="110"/>
      <c r="AQ12" s="110"/>
      <c r="AR12" s="110"/>
      <c r="AS12" s="110"/>
      <c r="AT12" s="110"/>
      <c r="AU12" s="110"/>
      <c r="AV12" s="110"/>
      <c r="AW12" s="110"/>
      <c r="AX12" s="110"/>
      <c r="AY12" s="110"/>
      <c r="AZ12" s="110"/>
      <c r="BA12" s="110"/>
      <c r="BB12" s="110"/>
      <c r="BC12" s="110"/>
      <c r="BD12" s="110"/>
      <c r="BE12" s="111"/>
      <c r="BF12" s="111"/>
      <c r="BG12" s="111"/>
      <c r="BH12" s="111"/>
      <c r="BI12" s="111"/>
      <c r="BJ12" s="112"/>
    </row>
    <row r="13" customFormat="false" ht="52.5" hidden="false" customHeight="true" outlineLevel="0" collapsed="false">
      <c r="A13" s="106" t="s">
        <v>658</v>
      </c>
      <c r="B13" s="106"/>
      <c r="C13" s="106"/>
      <c r="D13" s="106"/>
      <c r="E13" s="106"/>
      <c r="F13" s="106"/>
      <c r="G13" s="106"/>
      <c r="H13" s="106"/>
      <c r="I13" s="106"/>
      <c r="J13" s="106"/>
      <c r="K13" s="106"/>
      <c r="L13" s="106"/>
      <c r="M13" s="106"/>
      <c r="N13" s="106"/>
      <c r="O13" s="107" t="s">
        <v>659</v>
      </c>
      <c r="P13" s="107"/>
      <c r="Q13" s="108"/>
      <c r="R13" s="108"/>
      <c r="S13" s="108"/>
      <c r="T13" s="108"/>
      <c r="U13" s="108"/>
      <c r="V13" s="109" t="s">
        <v>660</v>
      </c>
      <c r="W13" s="109"/>
      <c r="X13" s="109"/>
      <c r="Y13" s="109"/>
      <c r="Z13" s="109"/>
      <c r="AA13" s="108"/>
      <c r="AB13" s="108"/>
      <c r="AC13" s="108"/>
      <c r="AD13" s="108"/>
      <c r="AE13" s="108"/>
      <c r="AF13" s="108" t="s">
        <v>657</v>
      </c>
      <c r="AG13" s="108"/>
      <c r="AH13" s="108"/>
      <c r="AI13" s="108"/>
      <c r="AJ13" s="108"/>
      <c r="AK13" s="110"/>
      <c r="AL13" s="110"/>
      <c r="AM13" s="110"/>
      <c r="AN13" s="110"/>
      <c r="AO13" s="110"/>
      <c r="AP13" s="110"/>
      <c r="AQ13" s="110"/>
      <c r="AR13" s="110"/>
      <c r="AS13" s="110"/>
      <c r="AT13" s="110"/>
      <c r="AU13" s="110"/>
      <c r="AV13" s="110"/>
      <c r="AW13" s="110"/>
      <c r="AX13" s="110"/>
      <c r="AY13" s="110"/>
      <c r="AZ13" s="110"/>
      <c r="BA13" s="110"/>
      <c r="BB13" s="110"/>
      <c r="BC13" s="110"/>
      <c r="BD13" s="110"/>
      <c r="BE13" s="111"/>
      <c r="BF13" s="111"/>
      <c r="BG13" s="111"/>
      <c r="BH13" s="111"/>
      <c r="BI13" s="111"/>
      <c r="BJ13" s="112"/>
    </row>
    <row r="14" customFormat="false" ht="30" hidden="false" customHeight="true" outlineLevel="0" collapsed="false">
      <c r="A14" s="106" t="s">
        <v>661</v>
      </c>
      <c r="B14" s="106"/>
      <c r="C14" s="106"/>
      <c r="D14" s="106"/>
      <c r="E14" s="106"/>
      <c r="F14" s="106"/>
      <c r="G14" s="106"/>
      <c r="H14" s="106"/>
      <c r="I14" s="106"/>
      <c r="J14" s="106"/>
      <c r="K14" s="106"/>
      <c r="L14" s="106"/>
      <c r="M14" s="106"/>
      <c r="N14" s="106"/>
      <c r="O14" s="107" t="s">
        <v>662</v>
      </c>
      <c r="P14" s="107"/>
      <c r="Q14" s="108"/>
      <c r="R14" s="108"/>
      <c r="S14" s="108"/>
      <c r="T14" s="108"/>
      <c r="U14" s="108"/>
      <c r="V14" s="109" t="s">
        <v>663</v>
      </c>
      <c r="W14" s="109"/>
      <c r="X14" s="109"/>
      <c r="Y14" s="109"/>
      <c r="Z14" s="109"/>
      <c r="AA14" s="108"/>
      <c r="AB14" s="108"/>
      <c r="AC14" s="108"/>
      <c r="AD14" s="108"/>
      <c r="AE14" s="108"/>
      <c r="AF14" s="108"/>
      <c r="AG14" s="108"/>
      <c r="AH14" s="108"/>
      <c r="AI14" s="108"/>
      <c r="AJ14" s="108"/>
      <c r="AK14" s="110"/>
      <c r="AL14" s="110"/>
      <c r="AM14" s="110"/>
      <c r="AN14" s="110"/>
      <c r="AO14" s="110"/>
      <c r="AP14" s="110"/>
      <c r="AQ14" s="110"/>
      <c r="AR14" s="110"/>
      <c r="AS14" s="110"/>
      <c r="AT14" s="110"/>
      <c r="AU14" s="110"/>
      <c r="AV14" s="110"/>
      <c r="AW14" s="110"/>
      <c r="AX14" s="110"/>
      <c r="AY14" s="110"/>
      <c r="AZ14" s="110"/>
      <c r="BA14" s="110"/>
      <c r="BB14" s="110"/>
      <c r="BC14" s="110"/>
      <c r="BD14" s="110"/>
      <c r="BE14" s="111"/>
      <c r="BF14" s="111"/>
      <c r="BG14" s="111"/>
      <c r="BH14" s="111"/>
      <c r="BI14" s="111"/>
      <c r="BJ14" s="112"/>
    </row>
    <row r="15" customFormat="false" ht="57.75" hidden="false" customHeight="true" outlineLevel="0" collapsed="false">
      <c r="A15" s="106" t="s">
        <v>664</v>
      </c>
      <c r="B15" s="106"/>
      <c r="C15" s="106"/>
      <c r="D15" s="106"/>
      <c r="E15" s="106"/>
      <c r="F15" s="106"/>
      <c r="G15" s="106"/>
      <c r="H15" s="106"/>
      <c r="I15" s="106"/>
      <c r="J15" s="106"/>
      <c r="K15" s="106"/>
      <c r="L15" s="106"/>
      <c r="M15" s="106"/>
      <c r="N15" s="106"/>
      <c r="O15" s="107" t="s">
        <v>665</v>
      </c>
      <c r="P15" s="107"/>
      <c r="Q15" s="108"/>
      <c r="R15" s="108"/>
      <c r="S15" s="108"/>
      <c r="T15" s="108"/>
      <c r="U15" s="108"/>
      <c r="V15" s="109" t="s">
        <v>663</v>
      </c>
      <c r="W15" s="109"/>
      <c r="X15" s="109"/>
      <c r="Y15" s="109"/>
      <c r="Z15" s="109"/>
      <c r="AA15" s="108"/>
      <c r="AB15" s="108"/>
      <c r="AC15" s="108"/>
      <c r="AD15" s="108"/>
      <c r="AE15" s="108"/>
      <c r="AF15" s="108" t="s">
        <v>657</v>
      </c>
      <c r="AG15" s="108"/>
      <c r="AH15" s="108"/>
      <c r="AI15" s="108"/>
      <c r="AJ15" s="108"/>
      <c r="AK15" s="110"/>
      <c r="AL15" s="110"/>
      <c r="AM15" s="110"/>
      <c r="AN15" s="110"/>
      <c r="AO15" s="110"/>
      <c r="AP15" s="110"/>
      <c r="AQ15" s="110"/>
      <c r="AR15" s="110"/>
      <c r="AS15" s="110"/>
      <c r="AT15" s="110"/>
      <c r="AU15" s="110"/>
      <c r="AV15" s="110"/>
      <c r="AW15" s="110"/>
      <c r="AX15" s="110"/>
      <c r="AY15" s="110"/>
      <c r="AZ15" s="110"/>
      <c r="BA15" s="110"/>
      <c r="BB15" s="110"/>
      <c r="BC15" s="110"/>
      <c r="BD15" s="110"/>
      <c r="BE15" s="111"/>
      <c r="BF15" s="111"/>
      <c r="BG15" s="111"/>
      <c r="BH15" s="111"/>
      <c r="BI15" s="111"/>
      <c r="BJ15" s="112"/>
    </row>
    <row r="16" customFormat="false" ht="60.75" hidden="false" customHeight="true" outlineLevel="0" collapsed="false">
      <c r="A16" s="106" t="s">
        <v>666</v>
      </c>
      <c r="B16" s="106"/>
      <c r="C16" s="106"/>
      <c r="D16" s="106"/>
      <c r="E16" s="106"/>
      <c r="F16" s="106"/>
      <c r="G16" s="106"/>
      <c r="H16" s="106"/>
      <c r="I16" s="106"/>
      <c r="J16" s="106"/>
      <c r="K16" s="106"/>
      <c r="L16" s="106"/>
      <c r="M16" s="106"/>
      <c r="N16" s="106"/>
      <c r="O16" s="107" t="s">
        <v>667</v>
      </c>
      <c r="P16" s="107"/>
      <c r="Q16" s="108"/>
      <c r="R16" s="108"/>
      <c r="S16" s="108"/>
      <c r="T16" s="108"/>
      <c r="U16" s="108"/>
      <c r="V16" s="109" t="s">
        <v>663</v>
      </c>
      <c r="W16" s="109"/>
      <c r="X16" s="109"/>
      <c r="Y16" s="109"/>
      <c r="Z16" s="109"/>
      <c r="AA16" s="108"/>
      <c r="AB16" s="108"/>
      <c r="AC16" s="108"/>
      <c r="AD16" s="108"/>
      <c r="AE16" s="108"/>
      <c r="AF16" s="108"/>
      <c r="AG16" s="108"/>
      <c r="AH16" s="108"/>
      <c r="AI16" s="108"/>
      <c r="AJ16" s="108"/>
      <c r="AK16" s="110"/>
      <c r="AL16" s="110"/>
      <c r="AM16" s="110"/>
      <c r="AN16" s="110"/>
      <c r="AO16" s="110"/>
      <c r="AP16" s="110"/>
      <c r="AQ16" s="110"/>
      <c r="AR16" s="110"/>
      <c r="AS16" s="110"/>
      <c r="AT16" s="110"/>
      <c r="AU16" s="110"/>
      <c r="AV16" s="110"/>
      <c r="AW16" s="110"/>
      <c r="AX16" s="110"/>
      <c r="AY16" s="110"/>
      <c r="AZ16" s="110"/>
      <c r="BA16" s="110"/>
      <c r="BB16" s="110"/>
      <c r="BC16" s="110"/>
      <c r="BD16" s="110"/>
      <c r="BE16" s="111"/>
      <c r="BF16" s="111"/>
      <c r="BG16" s="111"/>
      <c r="BH16" s="111"/>
      <c r="BI16" s="111"/>
      <c r="BJ16" s="112"/>
    </row>
    <row r="17" customFormat="false" ht="27.75" hidden="false" customHeight="true" outlineLevel="0" collapsed="false">
      <c r="A17" s="106" t="s">
        <v>668</v>
      </c>
      <c r="B17" s="106"/>
      <c r="C17" s="106"/>
      <c r="D17" s="106"/>
      <c r="E17" s="106"/>
      <c r="F17" s="106"/>
      <c r="G17" s="106"/>
      <c r="H17" s="106"/>
      <c r="I17" s="106"/>
      <c r="J17" s="106"/>
      <c r="K17" s="106"/>
      <c r="L17" s="106"/>
      <c r="M17" s="106"/>
      <c r="N17" s="106"/>
      <c r="O17" s="107" t="s">
        <v>669</v>
      </c>
      <c r="P17" s="107"/>
      <c r="Q17" s="108"/>
      <c r="R17" s="108"/>
      <c r="S17" s="108"/>
      <c r="T17" s="108"/>
      <c r="U17" s="108"/>
      <c r="V17" s="109" t="s">
        <v>670</v>
      </c>
      <c r="W17" s="109"/>
      <c r="X17" s="109"/>
      <c r="Y17" s="109"/>
      <c r="Z17" s="109"/>
      <c r="AA17" s="108"/>
      <c r="AB17" s="108"/>
      <c r="AC17" s="108"/>
      <c r="AD17" s="108"/>
      <c r="AE17" s="108"/>
      <c r="AF17" s="108" t="s">
        <v>657</v>
      </c>
      <c r="AG17" s="108"/>
      <c r="AH17" s="108"/>
      <c r="AI17" s="108"/>
      <c r="AJ17" s="108"/>
      <c r="AK17" s="110"/>
      <c r="AL17" s="110"/>
      <c r="AM17" s="110"/>
      <c r="AN17" s="110"/>
      <c r="AO17" s="110"/>
      <c r="AP17" s="110"/>
      <c r="AQ17" s="110"/>
      <c r="AR17" s="110"/>
      <c r="AS17" s="110"/>
      <c r="AT17" s="110"/>
      <c r="AU17" s="110"/>
      <c r="AV17" s="110"/>
      <c r="AW17" s="110"/>
      <c r="AX17" s="110"/>
      <c r="AY17" s="110"/>
      <c r="AZ17" s="110"/>
      <c r="BA17" s="110"/>
      <c r="BB17" s="110"/>
      <c r="BC17" s="110"/>
      <c r="BD17" s="110"/>
      <c r="BE17" s="111"/>
      <c r="BF17" s="111"/>
      <c r="BG17" s="111"/>
      <c r="BH17" s="111"/>
      <c r="BI17" s="111"/>
      <c r="BJ17" s="112"/>
    </row>
    <row r="18" customFormat="false" ht="21" hidden="false" customHeight="true" outlineLevel="0" collapsed="false">
      <c r="A18" s="106" t="s">
        <v>671</v>
      </c>
      <c r="B18" s="106"/>
      <c r="C18" s="106"/>
      <c r="D18" s="106"/>
      <c r="E18" s="106"/>
      <c r="F18" s="106"/>
      <c r="G18" s="106"/>
      <c r="H18" s="106"/>
      <c r="I18" s="106"/>
      <c r="J18" s="106"/>
      <c r="K18" s="106"/>
      <c r="L18" s="106"/>
      <c r="M18" s="106"/>
      <c r="N18" s="106"/>
      <c r="O18" s="107" t="s">
        <v>672</v>
      </c>
      <c r="P18" s="107"/>
      <c r="Q18" s="108"/>
      <c r="R18" s="108"/>
      <c r="S18" s="108"/>
      <c r="T18" s="108"/>
      <c r="U18" s="108"/>
      <c r="V18" s="109" t="s">
        <v>673</v>
      </c>
      <c r="W18" s="109"/>
      <c r="X18" s="109"/>
      <c r="Y18" s="109"/>
      <c r="Z18" s="109"/>
      <c r="AA18" s="108"/>
      <c r="AB18" s="108"/>
      <c r="AC18" s="108"/>
      <c r="AD18" s="108"/>
      <c r="AE18" s="108"/>
      <c r="AF18" s="108" t="s">
        <v>657</v>
      </c>
      <c r="AG18" s="108"/>
      <c r="AH18" s="108"/>
      <c r="AI18" s="108"/>
      <c r="AJ18" s="108"/>
      <c r="AK18" s="110"/>
      <c r="AL18" s="110"/>
      <c r="AM18" s="110"/>
      <c r="AN18" s="110"/>
      <c r="AO18" s="110"/>
      <c r="AP18" s="110"/>
      <c r="AQ18" s="110"/>
      <c r="AR18" s="110"/>
      <c r="AS18" s="110"/>
      <c r="AT18" s="110"/>
      <c r="AU18" s="110"/>
      <c r="AV18" s="110"/>
      <c r="AW18" s="110"/>
      <c r="AX18" s="110"/>
      <c r="AY18" s="110"/>
      <c r="AZ18" s="110"/>
      <c r="BA18" s="110"/>
      <c r="BB18" s="110"/>
      <c r="BC18" s="110"/>
      <c r="BD18" s="110"/>
      <c r="BE18" s="111"/>
      <c r="BF18" s="111"/>
      <c r="BG18" s="111"/>
      <c r="BH18" s="111"/>
      <c r="BI18" s="111"/>
      <c r="BJ18" s="112"/>
    </row>
    <row r="19" customFormat="false" ht="27" hidden="false" customHeight="true" outlineLevel="0" collapsed="false">
      <c r="A19" s="106" t="s">
        <v>674</v>
      </c>
      <c r="B19" s="106"/>
      <c r="C19" s="106"/>
      <c r="D19" s="106"/>
      <c r="E19" s="106"/>
      <c r="F19" s="106"/>
      <c r="G19" s="106"/>
      <c r="H19" s="106"/>
      <c r="I19" s="106"/>
      <c r="J19" s="106"/>
      <c r="K19" s="106"/>
      <c r="L19" s="106"/>
      <c r="M19" s="106"/>
      <c r="N19" s="106"/>
      <c r="O19" s="107" t="s">
        <v>675</v>
      </c>
      <c r="P19" s="107"/>
      <c r="Q19" s="108"/>
      <c r="R19" s="108"/>
      <c r="S19" s="108"/>
      <c r="T19" s="108"/>
      <c r="U19" s="108"/>
      <c r="V19" s="109" t="s">
        <v>673</v>
      </c>
      <c r="W19" s="109"/>
      <c r="X19" s="109"/>
      <c r="Y19" s="109"/>
      <c r="Z19" s="109"/>
      <c r="AA19" s="108"/>
      <c r="AB19" s="108"/>
      <c r="AC19" s="108"/>
      <c r="AD19" s="108"/>
      <c r="AE19" s="108"/>
      <c r="AF19" s="108"/>
      <c r="AG19" s="108"/>
      <c r="AH19" s="108"/>
      <c r="AI19" s="108"/>
      <c r="AJ19" s="108"/>
      <c r="AK19" s="110"/>
      <c r="AL19" s="110"/>
      <c r="AM19" s="110"/>
      <c r="AN19" s="110"/>
      <c r="AO19" s="110"/>
      <c r="AP19" s="110"/>
      <c r="AQ19" s="110"/>
      <c r="AR19" s="110"/>
      <c r="AS19" s="110"/>
      <c r="AT19" s="110"/>
      <c r="AU19" s="110"/>
      <c r="AV19" s="110"/>
      <c r="AW19" s="110"/>
      <c r="AX19" s="110"/>
      <c r="AY19" s="110"/>
      <c r="AZ19" s="110"/>
      <c r="BA19" s="110"/>
      <c r="BB19" s="110"/>
      <c r="BC19" s="110"/>
      <c r="BD19" s="110"/>
      <c r="BE19" s="111"/>
      <c r="BF19" s="111"/>
      <c r="BG19" s="111"/>
      <c r="BH19" s="111"/>
      <c r="BI19" s="111"/>
      <c r="BJ19" s="112"/>
    </row>
    <row r="20" customFormat="false" ht="15.2" hidden="false" customHeight="true" outlineLevel="0" collapsed="false">
      <c r="A20" s="106" t="s">
        <v>676</v>
      </c>
      <c r="B20" s="106"/>
      <c r="C20" s="106"/>
      <c r="D20" s="106"/>
      <c r="E20" s="106"/>
      <c r="F20" s="106"/>
      <c r="G20" s="106"/>
      <c r="H20" s="106"/>
      <c r="I20" s="106"/>
      <c r="J20" s="106"/>
      <c r="K20" s="106"/>
      <c r="L20" s="106"/>
      <c r="M20" s="106"/>
      <c r="N20" s="106"/>
      <c r="O20" s="107" t="s">
        <v>677</v>
      </c>
      <c r="P20" s="107"/>
      <c r="Q20" s="108"/>
      <c r="R20" s="108"/>
      <c r="S20" s="108"/>
      <c r="T20" s="108"/>
      <c r="U20" s="108"/>
      <c r="V20" s="109" t="s">
        <v>673</v>
      </c>
      <c r="W20" s="109"/>
      <c r="X20" s="109"/>
      <c r="Y20" s="109"/>
      <c r="Z20" s="109"/>
      <c r="AA20" s="108"/>
      <c r="AB20" s="108"/>
      <c r="AC20" s="108"/>
      <c r="AD20" s="108"/>
      <c r="AE20" s="108"/>
      <c r="AF20" s="108"/>
      <c r="AG20" s="108"/>
      <c r="AH20" s="108"/>
      <c r="AI20" s="108"/>
      <c r="AJ20" s="108"/>
      <c r="AK20" s="110"/>
      <c r="AL20" s="110"/>
      <c r="AM20" s="110"/>
      <c r="AN20" s="110"/>
      <c r="AO20" s="110"/>
      <c r="AP20" s="110"/>
      <c r="AQ20" s="110"/>
      <c r="AR20" s="110"/>
      <c r="AS20" s="110"/>
      <c r="AT20" s="110"/>
      <c r="AU20" s="110"/>
      <c r="AV20" s="110"/>
      <c r="AW20" s="110"/>
      <c r="AX20" s="110"/>
      <c r="AY20" s="110"/>
      <c r="AZ20" s="110"/>
      <c r="BA20" s="110"/>
      <c r="BB20" s="110"/>
      <c r="BC20" s="110"/>
      <c r="BD20" s="110"/>
      <c r="BE20" s="111"/>
      <c r="BF20" s="111"/>
      <c r="BG20" s="111"/>
      <c r="BH20" s="111"/>
      <c r="BI20" s="111"/>
      <c r="BJ20" s="112"/>
    </row>
    <row r="21" customFormat="false" ht="30" hidden="false" customHeight="true" outlineLevel="0" collapsed="false">
      <c r="A21" s="106" t="s">
        <v>678</v>
      </c>
      <c r="B21" s="106"/>
      <c r="C21" s="106"/>
      <c r="D21" s="106"/>
      <c r="E21" s="106"/>
      <c r="F21" s="106"/>
      <c r="G21" s="106"/>
      <c r="H21" s="106"/>
      <c r="I21" s="106"/>
      <c r="J21" s="106"/>
      <c r="K21" s="106"/>
      <c r="L21" s="106"/>
      <c r="M21" s="106"/>
      <c r="N21" s="106"/>
      <c r="O21" s="107" t="s">
        <v>679</v>
      </c>
      <c r="P21" s="107"/>
      <c r="Q21" s="108"/>
      <c r="R21" s="108"/>
      <c r="S21" s="108"/>
      <c r="T21" s="108"/>
      <c r="U21" s="108"/>
      <c r="V21" s="109" t="s">
        <v>680</v>
      </c>
      <c r="W21" s="109"/>
      <c r="X21" s="109"/>
      <c r="Y21" s="109"/>
      <c r="Z21" s="109"/>
      <c r="AA21" s="108"/>
      <c r="AB21" s="108"/>
      <c r="AC21" s="108"/>
      <c r="AD21" s="108"/>
      <c r="AE21" s="108"/>
      <c r="AF21" s="108" t="s">
        <v>657</v>
      </c>
      <c r="AG21" s="108"/>
      <c r="AH21" s="108"/>
      <c r="AI21" s="108"/>
      <c r="AJ21" s="108"/>
      <c r="AK21" s="110"/>
      <c r="AL21" s="110"/>
      <c r="AM21" s="110"/>
      <c r="AN21" s="110"/>
      <c r="AO21" s="110"/>
      <c r="AP21" s="110"/>
      <c r="AQ21" s="110"/>
      <c r="AR21" s="110"/>
      <c r="AS21" s="110"/>
      <c r="AT21" s="110"/>
      <c r="AU21" s="110"/>
      <c r="AV21" s="110"/>
      <c r="AW21" s="110"/>
      <c r="AX21" s="110"/>
      <c r="AY21" s="110"/>
      <c r="AZ21" s="110"/>
      <c r="BA21" s="110"/>
      <c r="BB21" s="110"/>
      <c r="BC21" s="110"/>
      <c r="BD21" s="110"/>
      <c r="BE21" s="111"/>
      <c r="BF21" s="111"/>
      <c r="BG21" s="111"/>
      <c r="BH21" s="111"/>
      <c r="BI21" s="111"/>
      <c r="BJ21" s="112"/>
    </row>
    <row r="22" customFormat="false" ht="30.75" hidden="false" customHeight="true" outlineLevel="0" collapsed="false">
      <c r="A22" s="106" t="s">
        <v>681</v>
      </c>
      <c r="B22" s="106"/>
      <c r="C22" s="106"/>
      <c r="D22" s="106"/>
      <c r="E22" s="106"/>
      <c r="F22" s="106"/>
      <c r="G22" s="106"/>
      <c r="H22" s="106"/>
      <c r="I22" s="106"/>
      <c r="J22" s="106"/>
      <c r="K22" s="106"/>
      <c r="L22" s="106"/>
      <c r="M22" s="106"/>
      <c r="N22" s="106"/>
      <c r="O22" s="107" t="s">
        <v>682</v>
      </c>
      <c r="P22" s="107"/>
      <c r="Q22" s="108" t="s">
        <v>657</v>
      </c>
      <c r="R22" s="108"/>
      <c r="S22" s="108"/>
      <c r="T22" s="108"/>
      <c r="U22" s="108"/>
      <c r="V22" s="109" t="s">
        <v>657</v>
      </c>
      <c r="W22" s="109"/>
      <c r="X22" s="109"/>
      <c r="Y22" s="109"/>
      <c r="Z22" s="109"/>
      <c r="AA22" s="108" t="s">
        <v>657</v>
      </c>
      <c r="AB22" s="108"/>
      <c r="AC22" s="108"/>
      <c r="AD22" s="108"/>
      <c r="AE22" s="108"/>
      <c r="AF22" s="108" t="s">
        <v>657</v>
      </c>
      <c r="AG22" s="108"/>
      <c r="AH22" s="108"/>
      <c r="AI22" s="108"/>
      <c r="AJ22" s="108"/>
      <c r="AK22" s="110"/>
      <c r="AL22" s="110"/>
      <c r="AM22" s="110"/>
      <c r="AN22" s="110"/>
      <c r="AO22" s="110"/>
      <c r="AP22" s="110"/>
      <c r="AQ22" s="110"/>
      <c r="AR22" s="110"/>
      <c r="AS22" s="110"/>
      <c r="AT22" s="110"/>
      <c r="AU22" s="110"/>
      <c r="AV22" s="110"/>
      <c r="AW22" s="110"/>
      <c r="AX22" s="110"/>
      <c r="AY22" s="110"/>
      <c r="AZ22" s="110"/>
      <c r="BA22" s="110"/>
      <c r="BB22" s="110"/>
      <c r="BC22" s="110"/>
      <c r="BD22" s="110"/>
      <c r="BE22" s="111"/>
      <c r="BF22" s="111"/>
      <c r="BG22" s="111"/>
      <c r="BH22" s="111"/>
      <c r="BI22" s="111"/>
      <c r="BJ22" s="112"/>
    </row>
    <row r="23" customFormat="false" ht="15.2" hidden="false" customHeight="true" outlineLevel="0" collapsed="false">
      <c r="A23" s="106" t="s">
        <v>683</v>
      </c>
      <c r="B23" s="106"/>
      <c r="C23" s="106"/>
      <c r="D23" s="106"/>
      <c r="E23" s="106"/>
      <c r="F23" s="106"/>
      <c r="G23" s="106"/>
      <c r="H23" s="106"/>
      <c r="I23" s="106"/>
      <c r="J23" s="106"/>
      <c r="K23" s="106"/>
      <c r="L23" s="106"/>
      <c r="M23" s="106"/>
      <c r="N23" s="106"/>
      <c r="O23" s="107" t="s">
        <v>684</v>
      </c>
      <c r="P23" s="107"/>
      <c r="Q23" s="108" t="s">
        <v>657</v>
      </c>
      <c r="R23" s="108"/>
      <c r="S23" s="108"/>
      <c r="T23" s="108"/>
      <c r="U23" s="108"/>
      <c r="V23" s="109" t="s">
        <v>657</v>
      </c>
      <c r="W23" s="109"/>
      <c r="X23" s="109"/>
      <c r="Y23" s="109"/>
      <c r="Z23" s="109"/>
      <c r="AA23" s="108" t="s">
        <v>657</v>
      </c>
      <c r="AB23" s="108"/>
      <c r="AC23" s="108"/>
      <c r="AD23" s="108"/>
      <c r="AE23" s="108"/>
      <c r="AF23" s="108" t="s">
        <v>657</v>
      </c>
      <c r="AG23" s="108"/>
      <c r="AH23" s="108"/>
      <c r="AI23" s="108"/>
      <c r="AJ23" s="108"/>
      <c r="AK23" s="110"/>
      <c r="AL23" s="110"/>
      <c r="AM23" s="110"/>
      <c r="AN23" s="110"/>
      <c r="AO23" s="110"/>
      <c r="AP23" s="110"/>
      <c r="AQ23" s="110"/>
      <c r="AR23" s="110"/>
      <c r="AS23" s="110"/>
      <c r="AT23" s="110"/>
      <c r="AU23" s="110"/>
      <c r="AV23" s="110"/>
      <c r="AW23" s="110"/>
      <c r="AX23" s="110"/>
      <c r="AY23" s="110"/>
      <c r="AZ23" s="110"/>
      <c r="BA23" s="110"/>
      <c r="BB23" s="110"/>
      <c r="BC23" s="110"/>
      <c r="BD23" s="110"/>
      <c r="BE23" s="111"/>
      <c r="BF23" s="111"/>
      <c r="BG23" s="111"/>
      <c r="BH23" s="111"/>
      <c r="BI23" s="111"/>
      <c r="BJ23" s="112"/>
    </row>
    <row r="24" customFormat="false" ht="42" hidden="false" customHeight="true" outlineLevel="0" collapsed="false">
      <c r="A24" s="106" t="s">
        <v>685</v>
      </c>
      <c r="B24" s="106"/>
      <c r="C24" s="106"/>
      <c r="D24" s="106"/>
      <c r="E24" s="106"/>
      <c r="F24" s="106"/>
      <c r="G24" s="106"/>
      <c r="H24" s="106"/>
      <c r="I24" s="106"/>
      <c r="J24" s="106"/>
      <c r="K24" s="106"/>
      <c r="L24" s="106"/>
      <c r="M24" s="106"/>
      <c r="N24" s="106"/>
      <c r="O24" s="107" t="s">
        <v>686</v>
      </c>
      <c r="P24" s="107"/>
      <c r="Q24" s="108"/>
      <c r="R24" s="108"/>
      <c r="S24" s="108"/>
      <c r="T24" s="108"/>
      <c r="U24" s="108"/>
      <c r="V24" s="109" t="s">
        <v>687</v>
      </c>
      <c r="W24" s="109"/>
      <c r="X24" s="109"/>
      <c r="Y24" s="109"/>
      <c r="Z24" s="109"/>
      <c r="AA24" s="108"/>
      <c r="AB24" s="108"/>
      <c r="AC24" s="108"/>
      <c r="AD24" s="108"/>
      <c r="AE24" s="108"/>
      <c r="AF24" s="108"/>
      <c r="AG24" s="108"/>
      <c r="AH24" s="108"/>
      <c r="AI24" s="108"/>
      <c r="AJ24" s="108"/>
      <c r="AK24" s="110"/>
      <c r="AL24" s="110"/>
      <c r="AM24" s="110"/>
      <c r="AN24" s="110"/>
      <c r="AO24" s="110"/>
      <c r="AP24" s="110"/>
      <c r="AQ24" s="110"/>
      <c r="AR24" s="110"/>
      <c r="AS24" s="110"/>
      <c r="AT24" s="110"/>
      <c r="AU24" s="110"/>
      <c r="AV24" s="110"/>
      <c r="AW24" s="110"/>
      <c r="AX24" s="110"/>
      <c r="AY24" s="110"/>
      <c r="AZ24" s="110"/>
      <c r="BA24" s="110"/>
      <c r="BB24" s="110"/>
      <c r="BC24" s="110"/>
      <c r="BD24" s="110"/>
      <c r="BE24" s="111"/>
      <c r="BF24" s="111"/>
      <c r="BG24" s="111"/>
      <c r="BH24" s="111"/>
      <c r="BI24" s="111"/>
      <c r="BJ24" s="112"/>
    </row>
    <row r="25" customFormat="false" ht="15.2" hidden="false" customHeight="true" outlineLevel="0" collapsed="false">
      <c r="A25" s="106" t="s">
        <v>688</v>
      </c>
      <c r="B25" s="106"/>
      <c r="C25" s="106"/>
      <c r="D25" s="106"/>
      <c r="E25" s="106"/>
      <c r="F25" s="106"/>
      <c r="G25" s="106"/>
      <c r="H25" s="106"/>
      <c r="I25" s="106"/>
      <c r="J25" s="106"/>
      <c r="K25" s="106"/>
      <c r="L25" s="106"/>
      <c r="M25" s="106"/>
      <c r="N25" s="106"/>
      <c r="O25" s="107" t="s">
        <v>689</v>
      </c>
      <c r="P25" s="107"/>
      <c r="Q25" s="108" t="s">
        <v>657</v>
      </c>
      <c r="R25" s="108"/>
      <c r="S25" s="108"/>
      <c r="T25" s="108"/>
      <c r="U25" s="108"/>
      <c r="V25" s="109" t="s">
        <v>657</v>
      </c>
      <c r="W25" s="109"/>
      <c r="X25" s="109"/>
      <c r="Y25" s="109"/>
      <c r="Z25" s="109"/>
      <c r="AA25" s="108" t="s">
        <v>657</v>
      </c>
      <c r="AB25" s="108"/>
      <c r="AC25" s="108"/>
      <c r="AD25" s="108"/>
      <c r="AE25" s="108"/>
      <c r="AF25" s="108" t="s">
        <v>657</v>
      </c>
      <c r="AG25" s="108"/>
      <c r="AH25" s="108"/>
      <c r="AI25" s="108"/>
      <c r="AJ25" s="108"/>
      <c r="AK25" s="110"/>
      <c r="AL25" s="110"/>
      <c r="AM25" s="110"/>
      <c r="AN25" s="110"/>
      <c r="AO25" s="110"/>
      <c r="AP25" s="110"/>
      <c r="AQ25" s="110"/>
      <c r="AR25" s="110"/>
      <c r="AS25" s="110"/>
      <c r="AT25" s="110"/>
      <c r="AU25" s="110"/>
      <c r="AV25" s="110"/>
      <c r="AW25" s="110"/>
      <c r="AX25" s="110"/>
      <c r="AY25" s="110"/>
      <c r="AZ25" s="110"/>
      <c r="BA25" s="110"/>
      <c r="BB25" s="110"/>
      <c r="BC25" s="110"/>
      <c r="BD25" s="110"/>
      <c r="BE25" s="111"/>
      <c r="BF25" s="111"/>
      <c r="BG25" s="111"/>
      <c r="BH25" s="111"/>
      <c r="BI25" s="111"/>
      <c r="BJ25" s="112"/>
    </row>
    <row r="26" customFormat="false" ht="28.5" hidden="false" customHeight="true" outlineLevel="0" collapsed="false">
      <c r="A26" s="106" t="s">
        <v>690</v>
      </c>
      <c r="B26" s="106"/>
      <c r="C26" s="106"/>
      <c r="D26" s="106"/>
      <c r="E26" s="106"/>
      <c r="F26" s="106"/>
      <c r="G26" s="106"/>
      <c r="H26" s="106"/>
      <c r="I26" s="106"/>
      <c r="J26" s="106"/>
      <c r="K26" s="106"/>
      <c r="L26" s="106"/>
      <c r="M26" s="106"/>
      <c r="N26" s="106"/>
      <c r="O26" s="107" t="s">
        <v>691</v>
      </c>
      <c r="P26" s="107"/>
      <c r="Q26" s="108"/>
      <c r="R26" s="108"/>
      <c r="S26" s="108"/>
      <c r="T26" s="108"/>
      <c r="U26" s="108"/>
      <c r="V26" s="109" t="s">
        <v>657</v>
      </c>
      <c r="W26" s="109"/>
      <c r="X26" s="109"/>
      <c r="Y26" s="109"/>
      <c r="Z26" s="109"/>
      <c r="AA26" s="108"/>
      <c r="AB26" s="108"/>
      <c r="AC26" s="108"/>
      <c r="AD26" s="108"/>
      <c r="AE26" s="108"/>
      <c r="AF26" s="108"/>
      <c r="AG26" s="108"/>
      <c r="AH26" s="108"/>
      <c r="AI26" s="108"/>
      <c r="AJ26" s="108"/>
      <c r="AK26" s="110"/>
      <c r="AL26" s="110"/>
      <c r="AM26" s="110"/>
      <c r="AN26" s="110"/>
      <c r="AO26" s="110"/>
      <c r="AP26" s="110"/>
      <c r="AQ26" s="110"/>
      <c r="AR26" s="110"/>
      <c r="AS26" s="110"/>
      <c r="AT26" s="110"/>
      <c r="AU26" s="110"/>
      <c r="AV26" s="110"/>
      <c r="AW26" s="110"/>
      <c r="AX26" s="110"/>
      <c r="AY26" s="110"/>
      <c r="AZ26" s="110"/>
      <c r="BA26" s="110"/>
      <c r="BB26" s="110"/>
      <c r="BC26" s="110"/>
      <c r="BD26" s="110"/>
      <c r="BE26" s="111"/>
      <c r="BF26" s="111"/>
      <c r="BG26" s="111"/>
      <c r="BH26" s="111"/>
      <c r="BI26" s="111"/>
      <c r="BJ26" s="112"/>
    </row>
    <row r="27" customFormat="false" ht="29.25" hidden="false" customHeight="true" outlineLevel="0" collapsed="false">
      <c r="A27" s="106" t="s">
        <v>692</v>
      </c>
      <c r="B27" s="106"/>
      <c r="C27" s="106"/>
      <c r="D27" s="106"/>
      <c r="E27" s="106"/>
      <c r="F27" s="106"/>
      <c r="G27" s="106"/>
      <c r="H27" s="106"/>
      <c r="I27" s="106"/>
      <c r="J27" s="106"/>
      <c r="K27" s="106"/>
      <c r="L27" s="106"/>
      <c r="M27" s="106"/>
      <c r="N27" s="106"/>
      <c r="O27" s="107" t="s">
        <v>693</v>
      </c>
      <c r="P27" s="107"/>
      <c r="Q27" s="108"/>
      <c r="R27" s="108"/>
      <c r="S27" s="108"/>
      <c r="T27" s="108"/>
      <c r="U27" s="108"/>
      <c r="V27" s="109" t="s">
        <v>98</v>
      </c>
      <c r="W27" s="109"/>
      <c r="X27" s="109"/>
      <c r="Y27" s="109"/>
      <c r="Z27" s="109"/>
      <c r="AA27" s="108"/>
      <c r="AB27" s="108"/>
      <c r="AC27" s="108"/>
      <c r="AD27" s="108"/>
      <c r="AE27" s="108"/>
      <c r="AF27" s="108"/>
      <c r="AG27" s="108"/>
      <c r="AH27" s="108"/>
      <c r="AI27" s="108"/>
      <c r="AJ27" s="108"/>
      <c r="AK27" s="110"/>
      <c r="AL27" s="110"/>
      <c r="AM27" s="110"/>
      <c r="AN27" s="110"/>
      <c r="AO27" s="110"/>
      <c r="AP27" s="110"/>
      <c r="AQ27" s="110"/>
      <c r="AR27" s="110"/>
      <c r="AS27" s="110"/>
      <c r="AT27" s="110"/>
      <c r="AU27" s="110"/>
      <c r="AV27" s="110"/>
      <c r="AW27" s="110"/>
      <c r="AX27" s="110"/>
      <c r="AY27" s="110"/>
      <c r="AZ27" s="110"/>
      <c r="BA27" s="110"/>
      <c r="BB27" s="110"/>
      <c r="BC27" s="110"/>
      <c r="BD27" s="110"/>
      <c r="BE27" s="111"/>
      <c r="BF27" s="111"/>
      <c r="BG27" s="111"/>
      <c r="BH27" s="111"/>
      <c r="BI27" s="111"/>
      <c r="BJ27" s="112"/>
    </row>
    <row r="28" customFormat="false" ht="19.5" hidden="false" customHeight="true" outlineLevel="0" collapsed="false">
      <c r="A28" s="106" t="s">
        <v>694</v>
      </c>
      <c r="B28" s="106"/>
      <c r="C28" s="106"/>
      <c r="D28" s="106"/>
      <c r="E28" s="106"/>
      <c r="F28" s="106"/>
      <c r="G28" s="106"/>
      <c r="H28" s="106"/>
      <c r="I28" s="106"/>
      <c r="J28" s="106"/>
      <c r="K28" s="106"/>
      <c r="L28" s="106"/>
      <c r="M28" s="106"/>
      <c r="N28" s="106"/>
      <c r="O28" s="107" t="s">
        <v>695</v>
      </c>
      <c r="P28" s="107"/>
      <c r="Q28" s="108"/>
      <c r="R28" s="108"/>
      <c r="S28" s="108"/>
      <c r="T28" s="108"/>
      <c r="U28" s="108"/>
      <c r="V28" s="109" t="s">
        <v>696</v>
      </c>
      <c r="W28" s="109"/>
      <c r="X28" s="109"/>
      <c r="Y28" s="109"/>
      <c r="Z28" s="109"/>
      <c r="AA28" s="108"/>
      <c r="AB28" s="108"/>
      <c r="AC28" s="108"/>
      <c r="AD28" s="108"/>
      <c r="AE28" s="108"/>
      <c r="AF28" s="108"/>
      <c r="AG28" s="108"/>
      <c r="AH28" s="108"/>
      <c r="AI28" s="108"/>
      <c r="AJ28" s="108"/>
      <c r="AK28" s="110"/>
      <c r="AL28" s="110"/>
      <c r="AM28" s="110"/>
      <c r="AN28" s="110"/>
      <c r="AO28" s="110"/>
      <c r="AP28" s="110"/>
      <c r="AQ28" s="110"/>
      <c r="AR28" s="110"/>
      <c r="AS28" s="110"/>
      <c r="AT28" s="110"/>
      <c r="AU28" s="110"/>
      <c r="AV28" s="110"/>
      <c r="AW28" s="110"/>
      <c r="AX28" s="110"/>
      <c r="AY28" s="110"/>
      <c r="AZ28" s="110"/>
      <c r="BA28" s="110"/>
      <c r="BB28" s="110"/>
      <c r="BC28" s="110"/>
      <c r="BD28" s="110"/>
      <c r="BE28" s="111"/>
      <c r="BF28" s="111"/>
      <c r="BG28" s="111"/>
      <c r="BH28" s="111"/>
      <c r="BI28" s="111"/>
      <c r="BJ28" s="112"/>
    </row>
    <row r="29" customFormat="false" ht="28.5" hidden="false" customHeight="true" outlineLevel="0" collapsed="false">
      <c r="A29" s="106" t="s">
        <v>697</v>
      </c>
      <c r="B29" s="106"/>
      <c r="C29" s="106"/>
      <c r="D29" s="106"/>
      <c r="E29" s="106"/>
      <c r="F29" s="106"/>
      <c r="G29" s="106"/>
      <c r="H29" s="106"/>
      <c r="I29" s="106"/>
      <c r="J29" s="106"/>
      <c r="K29" s="106"/>
      <c r="L29" s="106"/>
      <c r="M29" s="106"/>
      <c r="N29" s="106"/>
      <c r="O29" s="107" t="s">
        <v>698</v>
      </c>
      <c r="P29" s="107"/>
      <c r="Q29" s="108"/>
      <c r="R29" s="108"/>
      <c r="S29" s="108"/>
      <c r="T29" s="108"/>
      <c r="U29" s="108"/>
      <c r="V29" s="109" t="s">
        <v>699</v>
      </c>
      <c r="W29" s="109"/>
      <c r="X29" s="109"/>
      <c r="Y29" s="109"/>
      <c r="Z29" s="109"/>
      <c r="AA29" s="108"/>
      <c r="AB29" s="108"/>
      <c r="AC29" s="108"/>
      <c r="AD29" s="108"/>
      <c r="AE29" s="108"/>
      <c r="AF29" s="108"/>
      <c r="AG29" s="108"/>
      <c r="AH29" s="108"/>
      <c r="AI29" s="108"/>
      <c r="AJ29" s="108"/>
      <c r="AK29" s="110"/>
      <c r="AL29" s="110"/>
      <c r="AM29" s="110"/>
      <c r="AN29" s="110"/>
      <c r="AO29" s="110"/>
      <c r="AP29" s="110"/>
      <c r="AQ29" s="110"/>
      <c r="AR29" s="110"/>
      <c r="AS29" s="110"/>
      <c r="AT29" s="110"/>
      <c r="AU29" s="110"/>
      <c r="AV29" s="110"/>
      <c r="AW29" s="110"/>
      <c r="AX29" s="110"/>
      <c r="AY29" s="110"/>
      <c r="AZ29" s="110"/>
      <c r="BA29" s="110"/>
      <c r="BB29" s="110"/>
      <c r="BC29" s="110"/>
      <c r="BD29" s="110"/>
      <c r="BE29" s="111"/>
      <c r="BF29" s="111"/>
      <c r="BG29" s="111"/>
      <c r="BH29" s="111"/>
      <c r="BI29" s="111"/>
      <c r="BJ29" s="112"/>
    </row>
    <row r="30" customFormat="false" ht="28.5" hidden="false" customHeight="true" outlineLevel="0" collapsed="false">
      <c r="A30" s="106" t="s">
        <v>700</v>
      </c>
      <c r="B30" s="106"/>
      <c r="C30" s="106"/>
      <c r="D30" s="106"/>
      <c r="E30" s="106"/>
      <c r="F30" s="106"/>
      <c r="G30" s="106"/>
      <c r="H30" s="106"/>
      <c r="I30" s="106"/>
      <c r="J30" s="106"/>
      <c r="K30" s="106"/>
      <c r="L30" s="106"/>
      <c r="M30" s="106"/>
      <c r="N30" s="106"/>
      <c r="O30" s="107" t="s">
        <v>701</v>
      </c>
      <c r="P30" s="107"/>
      <c r="Q30" s="108"/>
      <c r="R30" s="108"/>
      <c r="S30" s="108"/>
      <c r="T30" s="108"/>
      <c r="U30" s="108"/>
      <c r="V30" s="109" t="s">
        <v>702</v>
      </c>
      <c r="W30" s="109"/>
      <c r="X30" s="109"/>
      <c r="Y30" s="109"/>
      <c r="Z30" s="109"/>
      <c r="AA30" s="108"/>
      <c r="AB30" s="108"/>
      <c r="AC30" s="108"/>
      <c r="AD30" s="108"/>
      <c r="AE30" s="108"/>
      <c r="AF30" s="108"/>
      <c r="AG30" s="108"/>
      <c r="AH30" s="108"/>
      <c r="AI30" s="108"/>
      <c r="AJ30" s="108"/>
      <c r="AK30" s="110"/>
      <c r="AL30" s="110"/>
      <c r="AM30" s="110"/>
      <c r="AN30" s="110"/>
      <c r="AO30" s="110"/>
      <c r="AP30" s="110"/>
      <c r="AQ30" s="110"/>
      <c r="AR30" s="110"/>
      <c r="AS30" s="110"/>
      <c r="AT30" s="110"/>
      <c r="AU30" s="110"/>
      <c r="AV30" s="110"/>
      <c r="AW30" s="110"/>
      <c r="AX30" s="110"/>
      <c r="AY30" s="110"/>
      <c r="AZ30" s="110"/>
      <c r="BA30" s="110"/>
      <c r="BB30" s="110"/>
      <c r="BC30" s="110"/>
      <c r="BD30" s="110"/>
      <c r="BE30" s="111"/>
      <c r="BF30" s="111"/>
      <c r="BG30" s="111"/>
      <c r="BH30" s="111"/>
      <c r="BI30" s="111"/>
      <c r="BJ30" s="112"/>
    </row>
    <row r="31" customFormat="false" ht="30.75" hidden="false" customHeight="true" outlineLevel="0" collapsed="false">
      <c r="A31" s="106" t="s">
        <v>703</v>
      </c>
      <c r="B31" s="106"/>
      <c r="C31" s="106"/>
      <c r="D31" s="106"/>
      <c r="E31" s="106"/>
      <c r="F31" s="106"/>
      <c r="G31" s="106"/>
      <c r="H31" s="106"/>
      <c r="I31" s="106"/>
      <c r="J31" s="106"/>
      <c r="K31" s="106"/>
      <c r="L31" s="106"/>
      <c r="M31" s="106"/>
      <c r="N31" s="106"/>
      <c r="O31" s="107" t="s">
        <v>704</v>
      </c>
      <c r="P31" s="107"/>
      <c r="Q31" s="108"/>
      <c r="R31" s="108"/>
      <c r="S31" s="108"/>
      <c r="T31" s="108"/>
      <c r="U31" s="108"/>
      <c r="V31" s="109" t="s">
        <v>702</v>
      </c>
      <c r="W31" s="109"/>
      <c r="X31" s="109"/>
      <c r="Y31" s="109"/>
      <c r="Z31" s="109"/>
      <c r="AA31" s="108"/>
      <c r="AB31" s="108"/>
      <c r="AC31" s="108"/>
      <c r="AD31" s="108"/>
      <c r="AE31" s="108"/>
      <c r="AF31" s="108"/>
      <c r="AG31" s="108"/>
      <c r="AH31" s="108"/>
      <c r="AI31" s="108"/>
      <c r="AJ31" s="108"/>
      <c r="AK31" s="110"/>
      <c r="AL31" s="110"/>
      <c r="AM31" s="110"/>
      <c r="AN31" s="110"/>
      <c r="AO31" s="110"/>
      <c r="AP31" s="110"/>
      <c r="AQ31" s="110"/>
      <c r="AR31" s="110"/>
      <c r="AS31" s="110"/>
      <c r="AT31" s="110"/>
      <c r="AU31" s="110"/>
      <c r="AV31" s="110"/>
      <c r="AW31" s="110"/>
      <c r="AX31" s="110"/>
      <c r="AY31" s="110"/>
      <c r="AZ31" s="110"/>
      <c r="BA31" s="110"/>
      <c r="BB31" s="110"/>
      <c r="BC31" s="110"/>
      <c r="BD31" s="110"/>
      <c r="BE31" s="111"/>
      <c r="BF31" s="111"/>
      <c r="BG31" s="111"/>
      <c r="BH31" s="111"/>
      <c r="BI31" s="111"/>
      <c r="BJ31" s="112"/>
    </row>
    <row r="32" customFormat="false" ht="15.2" hidden="false" customHeight="true" outlineLevel="0" collapsed="false">
      <c r="A32" s="106" t="s">
        <v>705</v>
      </c>
      <c r="B32" s="106"/>
      <c r="C32" s="106"/>
      <c r="D32" s="106"/>
      <c r="E32" s="106"/>
      <c r="F32" s="106"/>
      <c r="G32" s="106"/>
      <c r="H32" s="106"/>
      <c r="I32" s="106"/>
      <c r="J32" s="106"/>
      <c r="K32" s="106"/>
      <c r="L32" s="106"/>
      <c r="M32" s="106"/>
      <c r="N32" s="106"/>
      <c r="O32" s="107" t="s">
        <v>706</v>
      </c>
      <c r="P32" s="107"/>
      <c r="Q32" s="108"/>
      <c r="R32" s="108"/>
      <c r="S32" s="108"/>
      <c r="T32" s="108"/>
      <c r="U32" s="108"/>
      <c r="V32" s="109" t="s">
        <v>702</v>
      </c>
      <c r="W32" s="109"/>
      <c r="X32" s="109"/>
      <c r="Y32" s="109"/>
      <c r="Z32" s="109"/>
      <c r="AA32" s="108"/>
      <c r="AB32" s="108"/>
      <c r="AC32" s="108"/>
      <c r="AD32" s="108"/>
      <c r="AE32" s="108"/>
      <c r="AF32" s="108"/>
      <c r="AG32" s="108"/>
      <c r="AH32" s="108"/>
      <c r="AI32" s="108"/>
      <c r="AJ32" s="108"/>
      <c r="AK32" s="110"/>
      <c r="AL32" s="110"/>
      <c r="AM32" s="110"/>
      <c r="AN32" s="110"/>
      <c r="AO32" s="110"/>
      <c r="AP32" s="110"/>
      <c r="AQ32" s="110"/>
      <c r="AR32" s="110"/>
      <c r="AS32" s="110"/>
      <c r="AT32" s="110"/>
      <c r="AU32" s="110"/>
      <c r="AV32" s="110"/>
      <c r="AW32" s="110"/>
      <c r="AX32" s="110"/>
      <c r="AY32" s="110"/>
      <c r="AZ32" s="110"/>
      <c r="BA32" s="110"/>
      <c r="BB32" s="110"/>
      <c r="BC32" s="110"/>
      <c r="BD32" s="110"/>
      <c r="BE32" s="111"/>
      <c r="BF32" s="111"/>
      <c r="BG32" s="111"/>
      <c r="BH32" s="111"/>
      <c r="BI32" s="111"/>
      <c r="BJ32" s="112"/>
    </row>
    <row r="33" customFormat="false" ht="15.2" hidden="false" customHeight="true" outlineLevel="0" collapsed="false">
      <c r="A33" s="106" t="s">
        <v>707</v>
      </c>
      <c r="B33" s="106"/>
      <c r="C33" s="106"/>
      <c r="D33" s="106"/>
      <c r="E33" s="106"/>
      <c r="F33" s="106"/>
      <c r="G33" s="106"/>
      <c r="H33" s="106"/>
      <c r="I33" s="106"/>
      <c r="J33" s="106"/>
      <c r="K33" s="106"/>
      <c r="L33" s="106"/>
      <c r="M33" s="106"/>
      <c r="N33" s="106"/>
      <c r="O33" s="107" t="s">
        <v>708</v>
      </c>
      <c r="P33" s="107"/>
      <c r="Q33" s="108"/>
      <c r="R33" s="108"/>
      <c r="S33" s="108"/>
      <c r="T33" s="108"/>
      <c r="U33" s="108"/>
      <c r="V33" s="109" t="s">
        <v>543</v>
      </c>
      <c r="W33" s="109"/>
      <c r="X33" s="109"/>
      <c r="Y33" s="109"/>
      <c r="Z33" s="109"/>
      <c r="AA33" s="108"/>
      <c r="AB33" s="108"/>
      <c r="AC33" s="108"/>
      <c r="AD33" s="108"/>
      <c r="AE33" s="108"/>
      <c r="AF33" s="108"/>
      <c r="AG33" s="108"/>
      <c r="AH33" s="108"/>
      <c r="AI33" s="108"/>
      <c r="AJ33" s="108"/>
      <c r="AK33" s="110"/>
      <c r="AL33" s="110"/>
      <c r="AM33" s="110"/>
      <c r="AN33" s="110"/>
      <c r="AO33" s="110"/>
      <c r="AP33" s="110"/>
      <c r="AQ33" s="110"/>
      <c r="AR33" s="110"/>
      <c r="AS33" s="110"/>
      <c r="AT33" s="110"/>
      <c r="AU33" s="110"/>
      <c r="AV33" s="110"/>
      <c r="AW33" s="110"/>
      <c r="AX33" s="110"/>
      <c r="AY33" s="110"/>
      <c r="AZ33" s="110"/>
      <c r="BA33" s="110"/>
      <c r="BB33" s="110"/>
      <c r="BC33" s="110"/>
      <c r="BD33" s="110"/>
      <c r="BE33" s="111"/>
      <c r="BF33" s="111"/>
      <c r="BG33" s="111"/>
      <c r="BH33" s="111"/>
      <c r="BI33" s="111"/>
      <c r="BJ33" s="112"/>
    </row>
    <row r="34" customFormat="false" ht="42.75" hidden="false" customHeight="true" outlineLevel="0" collapsed="false">
      <c r="A34" s="106" t="s">
        <v>709</v>
      </c>
      <c r="B34" s="106"/>
      <c r="C34" s="106"/>
      <c r="D34" s="106"/>
      <c r="E34" s="106"/>
      <c r="F34" s="106"/>
      <c r="G34" s="106"/>
      <c r="H34" s="106"/>
      <c r="I34" s="106"/>
      <c r="J34" s="106"/>
      <c r="K34" s="106"/>
      <c r="L34" s="106"/>
      <c r="M34" s="106"/>
      <c r="N34" s="106"/>
      <c r="O34" s="107" t="s">
        <v>710</v>
      </c>
      <c r="P34" s="107"/>
      <c r="Q34" s="108"/>
      <c r="R34" s="108"/>
      <c r="S34" s="108"/>
      <c r="T34" s="108"/>
      <c r="U34" s="108"/>
      <c r="V34" s="109" t="s">
        <v>711</v>
      </c>
      <c r="W34" s="109"/>
      <c r="X34" s="109"/>
      <c r="Y34" s="109"/>
      <c r="Z34" s="109"/>
      <c r="AA34" s="108"/>
      <c r="AB34" s="108"/>
      <c r="AC34" s="108"/>
      <c r="AD34" s="108"/>
      <c r="AE34" s="108"/>
      <c r="AF34" s="108"/>
      <c r="AG34" s="108"/>
      <c r="AH34" s="108"/>
      <c r="AI34" s="108"/>
      <c r="AJ34" s="108"/>
      <c r="AK34" s="110"/>
      <c r="AL34" s="110"/>
      <c r="AM34" s="110"/>
      <c r="AN34" s="110"/>
      <c r="AO34" s="110"/>
      <c r="AP34" s="110"/>
      <c r="AQ34" s="110"/>
      <c r="AR34" s="110"/>
      <c r="AS34" s="110"/>
      <c r="AT34" s="110"/>
      <c r="AU34" s="110"/>
      <c r="AV34" s="110"/>
      <c r="AW34" s="110"/>
      <c r="AX34" s="110"/>
      <c r="AY34" s="110"/>
      <c r="AZ34" s="110"/>
      <c r="BA34" s="110"/>
      <c r="BB34" s="110"/>
      <c r="BC34" s="110"/>
      <c r="BD34" s="110"/>
      <c r="BE34" s="111"/>
      <c r="BF34" s="111"/>
      <c r="BG34" s="111"/>
      <c r="BH34" s="111"/>
      <c r="BI34" s="111"/>
      <c r="BJ34" s="112"/>
    </row>
    <row r="35" customFormat="false" ht="41.25" hidden="false" customHeight="true" outlineLevel="0" collapsed="false">
      <c r="A35" s="106" t="s">
        <v>712</v>
      </c>
      <c r="B35" s="106"/>
      <c r="C35" s="106"/>
      <c r="D35" s="106"/>
      <c r="E35" s="106"/>
      <c r="F35" s="106"/>
      <c r="G35" s="106"/>
      <c r="H35" s="106"/>
      <c r="I35" s="106"/>
      <c r="J35" s="106"/>
      <c r="K35" s="106"/>
      <c r="L35" s="106"/>
      <c r="M35" s="106"/>
      <c r="N35" s="106"/>
      <c r="O35" s="107" t="s">
        <v>713</v>
      </c>
      <c r="P35" s="107"/>
      <c r="Q35" s="108"/>
      <c r="R35" s="108"/>
      <c r="S35" s="108"/>
      <c r="T35" s="108"/>
      <c r="U35" s="108"/>
      <c r="V35" s="109" t="s">
        <v>714</v>
      </c>
      <c r="W35" s="109"/>
      <c r="X35" s="109"/>
      <c r="Y35" s="109"/>
      <c r="Z35" s="109"/>
      <c r="AA35" s="108"/>
      <c r="AB35" s="108"/>
      <c r="AC35" s="108"/>
      <c r="AD35" s="108"/>
      <c r="AE35" s="108"/>
      <c r="AF35" s="108"/>
      <c r="AG35" s="108"/>
      <c r="AH35" s="108"/>
      <c r="AI35" s="108"/>
      <c r="AJ35" s="108"/>
      <c r="AK35" s="110"/>
      <c r="AL35" s="110"/>
      <c r="AM35" s="110"/>
      <c r="AN35" s="110"/>
      <c r="AO35" s="110"/>
      <c r="AP35" s="110"/>
      <c r="AQ35" s="110"/>
      <c r="AR35" s="110"/>
      <c r="AS35" s="110"/>
      <c r="AT35" s="110"/>
      <c r="AU35" s="110"/>
      <c r="AV35" s="110"/>
      <c r="AW35" s="110"/>
      <c r="AX35" s="110"/>
      <c r="AY35" s="110"/>
      <c r="AZ35" s="110"/>
      <c r="BA35" s="110"/>
      <c r="BB35" s="110"/>
      <c r="BC35" s="110"/>
      <c r="BD35" s="110"/>
      <c r="BE35" s="111"/>
      <c r="BF35" s="111"/>
      <c r="BG35" s="111"/>
      <c r="BH35" s="111"/>
      <c r="BI35" s="111"/>
      <c r="BJ35" s="112"/>
    </row>
    <row r="36" customFormat="false" ht="45.75" hidden="false" customHeight="true" outlineLevel="0" collapsed="false">
      <c r="A36" s="106" t="s">
        <v>715</v>
      </c>
      <c r="B36" s="106"/>
      <c r="C36" s="106"/>
      <c r="D36" s="106"/>
      <c r="E36" s="106"/>
      <c r="F36" s="106"/>
      <c r="G36" s="106"/>
      <c r="H36" s="106"/>
      <c r="I36" s="106"/>
      <c r="J36" s="106"/>
      <c r="K36" s="106"/>
      <c r="L36" s="106"/>
      <c r="M36" s="106"/>
      <c r="N36" s="106"/>
      <c r="O36" s="107" t="s">
        <v>716</v>
      </c>
      <c r="P36" s="107"/>
      <c r="Q36" s="108"/>
      <c r="R36" s="108"/>
      <c r="S36" s="108"/>
      <c r="T36" s="108"/>
      <c r="U36" s="108"/>
      <c r="V36" s="109" t="s">
        <v>717</v>
      </c>
      <c r="W36" s="109"/>
      <c r="X36" s="109"/>
      <c r="Y36" s="109"/>
      <c r="Z36" s="109"/>
      <c r="AA36" s="108"/>
      <c r="AB36" s="108"/>
      <c r="AC36" s="108"/>
      <c r="AD36" s="108"/>
      <c r="AE36" s="108"/>
      <c r="AF36" s="108"/>
      <c r="AG36" s="108"/>
      <c r="AH36" s="108"/>
      <c r="AI36" s="108"/>
      <c r="AJ36" s="108"/>
      <c r="AK36" s="110"/>
      <c r="AL36" s="110"/>
      <c r="AM36" s="110"/>
      <c r="AN36" s="110"/>
      <c r="AO36" s="110"/>
      <c r="AP36" s="110"/>
      <c r="AQ36" s="110"/>
      <c r="AR36" s="110"/>
      <c r="AS36" s="110"/>
      <c r="AT36" s="110"/>
      <c r="AU36" s="110"/>
      <c r="AV36" s="110"/>
      <c r="AW36" s="110"/>
      <c r="AX36" s="110"/>
      <c r="AY36" s="110"/>
      <c r="AZ36" s="110"/>
      <c r="BA36" s="110"/>
      <c r="BB36" s="110"/>
      <c r="BC36" s="110"/>
      <c r="BD36" s="110"/>
      <c r="BE36" s="111"/>
      <c r="BF36" s="111"/>
      <c r="BG36" s="111"/>
      <c r="BH36" s="111"/>
      <c r="BI36" s="111"/>
      <c r="BJ36" s="112"/>
    </row>
    <row r="37" customFormat="false" ht="15.2" hidden="false" customHeight="true" outlineLevel="0" collapsed="false">
      <c r="A37" s="106" t="s">
        <v>718</v>
      </c>
      <c r="B37" s="106"/>
      <c r="C37" s="106"/>
      <c r="D37" s="106"/>
      <c r="E37" s="106"/>
      <c r="F37" s="106"/>
      <c r="G37" s="106"/>
      <c r="H37" s="106"/>
      <c r="I37" s="106"/>
      <c r="J37" s="106"/>
      <c r="K37" s="106"/>
      <c r="L37" s="106"/>
      <c r="M37" s="106"/>
      <c r="N37" s="106"/>
      <c r="O37" s="107" t="s">
        <v>719</v>
      </c>
      <c r="P37" s="107"/>
      <c r="Q37" s="108"/>
      <c r="R37" s="108"/>
      <c r="S37" s="108"/>
      <c r="T37" s="108"/>
      <c r="U37" s="108"/>
      <c r="V37" s="109" t="s">
        <v>720</v>
      </c>
      <c r="W37" s="109"/>
      <c r="X37" s="109"/>
      <c r="Y37" s="109"/>
      <c r="Z37" s="109"/>
      <c r="AA37" s="108"/>
      <c r="AB37" s="108"/>
      <c r="AC37" s="108"/>
      <c r="AD37" s="108"/>
      <c r="AE37" s="108"/>
      <c r="AF37" s="108"/>
      <c r="AG37" s="108"/>
      <c r="AH37" s="108"/>
      <c r="AI37" s="108"/>
      <c r="AJ37" s="108"/>
      <c r="AK37" s="110"/>
      <c r="AL37" s="110"/>
      <c r="AM37" s="110"/>
      <c r="AN37" s="110"/>
      <c r="AO37" s="110"/>
      <c r="AP37" s="110"/>
      <c r="AQ37" s="110"/>
      <c r="AR37" s="110"/>
      <c r="AS37" s="110"/>
      <c r="AT37" s="110"/>
      <c r="AU37" s="110"/>
      <c r="AV37" s="110"/>
      <c r="AW37" s="110"/>
      <c r="AX37" s="110"/>
      <c r="AY37" s="110"/>
      <c r="AZ37" s="110"/>
      <c r="BA37" s="110"/>
      <c r="BB37" s="110"/>
      <c r="BC37" s="110"/>
      <c r="BD37" s="110"/>
      <c r="BE37" s="111"/>
      <c r="BF37" s="111"/>
      <c r="BG37" s="111"/>
      <c r="BH37" s="111"/>
      <c r="BI37" s="111"/>
      <c r="BJ37" s="112"/>
    </row>
    <row r="38" customFormat="false" ht="15.2" hidden="false" customHeight="true" outlineLevel="0" collapsed="false">
      <c r="A38" s="106" t="s">
        <v>721</v>
      </c>
      <c r="B38" s="106"/>
      <c r="C38" s="106"/>
      <c r="D38" s="106"/>
      <c r="E38" s="106"/>
      <c r="F38" s="106"/>
      <c r="G38" s="106"/>
      <c r="H38" s="106"/>
      <c r="I38" s="106"/>
      <c r="J38" s="106"/>
      <c r="K38" s="106"/>
      <c r="L38" s="106"/>
      <c r="M38" s="106"/>
      <c r="N38" s="106"/>
      <c r="O38" s="107" t="s">
        <v>722</v>
      </c>
      <c r="P38" s="107"/>
      <c r="Q38" s="108"/>
      <c r="R38" s="108"/>
      <c r="S38" s="108"/>
      <c r="T38" s="108"/>
      <c r="U38" s="108"/>
      <c r="V38" s="109" t="s">
        <v>723</v>
      </c>
      <c r="W38" s="109"/>
      <c r="X38" s="109"/>
      <c r="Y38" s="109"/>
      <c r="Z38" s="109"/>
      <c r="AA38" s="108"/>
      <c r="AB38" s="108"/>
      <c r="AC38" s="108"/>
      <c r="AD38" s="108"/>
      <c r="AE38" s="108"/>
      <c r="AF38" s="108"/>
      <c r="AG38" s="108"/>
      <c r="AH38" s="108"/>
      <c r="AI38" s="108"/>
      <c r="AJ38" s="108"/>
      <c r="AK38" s="110"/>
      <c r="AL38" s="110"/>
      <c r="AM38" s="110"/>
      <c r="AN38" s="110"/>
      <c r="AO38" s="110"/>
      <c r="AP38" s="110"/>
      <c r="AQ38" s="110"/>
      <c r="AR38" s="110"/>
      <c r="AS38" s="110"/>
      <c r="AT38" s="110"/>
      <c r="AU38" s="110"/>
      <c r="AV38" s="110"/>
      <c r="AW38" s="110"/>
      <c r="AX38" s="110"/>
      <c r="AY38" s="110"/>
      <c r="AZ38" s="110"/>
      <c r="BA38" s="110"/>
      <c r="BB38" s="110"/>
      <c r="BC38" s="110"/>
      <c r="BD38" s="110"/>
      <c r="BE38" s="111"/>
      <c r="BF38" s="111"/>
      <c r="BG38" s="111"/>
      <c r="BH38" s="111"/>
      <c r="BI38" s="111"/>
      <c r="BJ38" s="112"/>
    </row>
    <row r="39" customFormat="false" ht="29.25" hidden="false" customHeight="true" outlineLevel="0" collapsed="false">
      <c r="A39" s="106" t="s">
        <v>724</v>
      </c>
      <c r="B39" s="106"/>
      <c r="C39" s="106"/>
      <c r="D39" s="106"/>
      <c r="E39" s="106"/>
      <c r="F39" s="106"/>
      <c r="G39" s="106"/>
      <c r="H39" s="106"/>
      <c r="I39" s="106"/>
      <c r="J39" s="106"/>
      <c r="K39" s="106"/>
      <c r="L39" s="106"/>
      <c r="M39" s="106"/>
      <c r="N39" s="106"/>
      <c r="O39" s="107" t="s">
        <v>725</v>
      </c>
      <c r="P39" s="107"/>
      <c r="Q39" s="108"/>
      <c r="R39" s="108"/>
      <c r="S39" s="108"/>
      <c r="T39" s="108"/>
      <c r="U39" s="108"/>
      <c r="V39" s="109" t="s">
        <v>726</v>
      </c>
      <c r="W39" s="109"/>
      <c r="X39" s="109"/>
      <c r="Y39" s="109"/>
      <c r="Z39" s="109"/>
      <c r="AA39" s="108"/>
      <c r="AB39" s="108"/>
      <c r="AC39" s="108"/>
      <c r="AD39" s="108"/>
      <c r="AE39" s="108"/>
      <c r="AF39" s="108"/>
      <c r="AG39" s="108"/>
      <c r="AH39" s="108"/>
      <c r="AI39" s="108"/>
      <c r="AJ39" s="108"/>
      <c r="AK39" s="110"/>
      <c r="AL39" s="110"/>
      <c r="AM39" s="110"/>
      <c r="AN39" s="110"/>
      <c r="AO39" s="110"/>
      <c r="AP39" s="110"/>
      <c r="AQ39" s="110"/>
      <c r="AR39" s="110"/>
      <c r="AS39" s="110"/>
      <c r="AT39" s="110"/>
      <c r="AU39" s="110"/>
      <c r="AV39" s="110"/>
      <c r="AW39" s="110"/>
      <c r="AX39" s="110"/>
      <c r="AY39" s="110"/>
      <c r="AZ39" s="110"/>
      <c r="BA39" s="110"/>
      <c r="BB39" s="110"/>
      <c r="BC39" s="110"/>
      <c r="BD39" s="110"/>
      <c r="BE39" s="111"/>
      <c r="BF39" s="111"/>
      <c r="BG39" s="111"/>
      <c r="BH39" s="111"/>
      <c r="BI39" s="111"/>
      <c r="BJ39" s="112"/>
    </row>
    <row r="40" customFormat="false" ht="38.25" hidden="false" customHeight="true" outlineLevel="0" collapsed="false">
      <c r="A40" s="106" t="s">
        <v>727</v>
      </c>
      <c r="B40" s="106"/>
      <c r="C40" s="106"/>
      <c r="D40" s="106"/>
      <c r="E40" s="106"/>
      <c r="F40" s="106"/>
      <c r="G40" s="106"/>
      <c r="H40" s="106"/>
      <c r="I40" s="106"/>
      <c r="J40" s="106"/>
      <c r="K40" s="106"/>
      <c r="L40" s="106"/>
      <c r="M40" s="106"/>
      <c r="N40" s="106"/>
      <c r="O40" s="107" t="s">
        <v>728</v>
      </c>
      <c r="P40" s="107"/>
      <c r="Q40" s="108"/>
      <c r="R40" s="108"/>
      <c r="S40" s="108"/>
      <c r="T40" s="108"/>
      <c r="U40" s="108"/>
      <c r="V40" s="109" t="s">
        <v>102</v>
      </c>
      <c r="W40" s="109"/>
      <c r="X40" s="109"/>
      <c r="Y40" s="109"/>
      <c r="Z40" s="109"/>
      <c r="AA40" s="108"/>
      <c r="AB40" s="108"/>
      <c r="AC40" s="108"/>
      <c r="AD40" s="108"/>
      <c r="AE40" s="108"/>
      <c r="AF40" s="108"/>
      <c r="AG40" s="108"/>
      <c r="AH40" s="108"/>
      <c r="AI40" s="108"/>
      <c r="AJ40" s="108"/>
      <c r="AK40" s="110"/>
      <c r="AL40" s="110"/>
      <c r="AM40" s="110"/>
      <c r="AN40" s="110"/>
      <c r="AO40" s="110"/>
      <c r="AP40" s="110"/>
      <c r="AQ40" s="110"/>
      <c r="AR40" s="110"/>
      <c r="AS40" s="110"/>
      <c r="AT40" s="110"/>
      <c r="AU40" s="110"/>
      <c r="AV40" s="110"/>
      <c r="AW40" s="110"/>
      <c r="AX40" s="110"/>
      <c r="AY40" s="110"/>
      <c r="AZ40" s="110"/>
      <c r="BA40" s="110"/>
      <c r="BB40" s="110"/>
      <c r="BC40" s="110"/>
      <c r="BD40" s="110"/>
      <c r="BE40" s="111"/>
      <c r="BF40" s="111"/>
      <c r="BG40" s="111"/>
      <c r="BH40" s="111"/>
      <c r="BI40" s="111"/>
      <c r="BJ40" s="112"/>
    </row>
    <row r="41" customFormat="false" ht="16.5" hidden="false" customHeight="true" outlineLevel="0" collapsed="false">
      <c r="A41" s="106" t="s">
        <v>729</v>
      </c>
      <c r="B41" s="106"/>
      <c r="C41" s="106"/>
      <c r="D41" s="106"/>
      <c r="E41" s="106"/>
      <c r="F41" s="106"/>
      <c r="G41" s="106"/>
      <c r="H41" s="106"/>
      <c r="I41" s="106"/>
      <c r="J41" s="106"/>
      <c r="K41" s="106"/>
      <c r="L41" s="106"/>
      <c r="M41" s="106"/>
      <c r="N41" s="106"/>
      <c r="O41" s="107" t="s">
        <v>730</v>
      </c>
      <c r="P41" s="107"/>
      <c r="Q41" s="108"/>
      <c r="R41" s="108"/>
      <c r="S41" s="108"/>
      <c r="T41" s="108"/>
      <c r="U41" s="108"/>
      <c r="V41" s="109" t="s">
        <v>731</v>
      </c>
      <c r="W41" s="109"/>
      <c r="X41" s="109"/>
      <c r="Y41" s="109"/>
      <c r="Z41" s="109"/>
      <c r="AA41" s="108"/>
      <c r="AB41" s="108"/>
      <c r="AC41" s="108"/>
      <c r="AD41" s="108"/>
      <c r="AE41" s="108"/>
      <c r="AF41" s="108"/>
      <c r="AG41" s="108"/>
      <c r="AH41" s="108"/>
      <c r="AI41" s="108"/>
      <c r="AJ41" s="108"/>
      <c r="AK41" s="110"/>
      <c r="AL41" s="110"/>
      <c r="AM41" s="110"/>
      <c r="AN41" s="110"/>
      <c r="AO41" s="110"/>
      <c r="AP41" s="110"/>
      <c r="AQ41" s="110"/>
      <c r="AR41" s="110"/>
      <c r="AS41" s="110"/>
      <c r="AT41" s="110"/>
      <c r="AU41" s="110"/>
      <c r="AV41" s="110"/>
      <c r="AW41" s="110"/>
      <c r="AX41" s="110"/>
      <c r="AY41" s="110"/>
      <c r="AZ41" s="110"/>
      <c r="BA41" s="110"/>
      <c r="BB41" s="110"/>
      <c r="BC41" s="110"/>
      <c r="BD41" s="110"/>
      <c r="BE41" s="111"/>
      <c r="BF41" s="111"/>
      <c r="BG41" s="111"/>
      <c r="BH41" s="111"/>
      <c r="BI41" s="111"/>
      <c r="BJ41" s="112"/>
    </row>
    <row r="42" customFormat="false" ht="15.2" hidden="false" customHeight="true" outlineLevel="0" collapsed="false">
      <c r="A42" s="106" t="s">
        <v>732</v>
      </c>
      <c r="B42" s="106"/>
      <c r="C42" s="106"/>
      <c r="D42" s="106"/>
      <c r="E42" s="106"/>
      <c r="F42" s="106"/>
      <c r="G42" s="106"/>
      <c r="H42" s="106"/>
      <c r="I42" s="106"/>
      <c r="J42" s="106"/>
      <c r="K42" s="106"/>
      <c r="L42" s="106"/>
      <c r="M42" s="106"/>
      <c r="N42" s="106"/>
      <c r="O42" s="107" t="s">
        <v>733</v>
      </c>
      <c r="P42" s="107"/>
      <c r="Q42" s="108"/>
      <c r="R42" s="108"/>
      <c r="S42" s="108"/>
      <c r="T42" s="108"/>
      <c r="U42" s="108"/>
      <c r="V42" s="109" t="s">
        <v>657</v>
      </c>
      <c r="W42" s="109"/>
      <c r="X42" s="109"/>
      <c r="Y42" s="109"/>
      <c r="Z42" s="109"/>
      <c r="AA42" s="108"/>
      <c r="AB42" s="108"/>
      <c r="AC42" s="108"/>
      <c r="AD42" s="108"/>
      <c r="AE42" s="108"/>
      <c r="AF42" s="108"/>
      <c r="AG42" s="108"/>
      <c r="AH42" s="108"/>
      <c r="AI42" s="108"/>
      <c r="AJ42" s="108"/>
      <c r="AK42" s="110"/>
      <c r="AL42" s="110"/>
      <c r="AM42" s="110"/>
      <c r="AN42" s="110"/>
      <c r="AO42" s="110"/>
      <c r="AP42" s="110"/>
      <c r="AQ42" s="110"/>
      <c r="AR42" s="110"/>
      <c r="AS42" s="110"/>
      <c r="AT42" s="110"/>
      <c r="AU42" s="110"/>
      <c r="AV42" s="110"/>
      <c r="AW42" s="110"/>
      <c r="AX42" s="110"/>
      <c r="AY42" s="110"/>
      <c r="AZ42" s="110"/>
      <c r="BA42" s="110"/>
      <c r="BB42" s="110"/>
      <c r="BC42" s="110"/>
      <c r="BD42" s="110"/>
      <c r="BE42" s="111"/>
      <c r="BF42" s="111"/>
      <c r="BG42" s="111"/>
      <c r="BH42" s="111"/>
      <c r="BI42" s="111"/>
      <c r="BJ42" s="112"/>
    </row>
    <row r="43" customFormat="false" ht="26.25" hidden="false" customHeight="true" outlineLevel="0" collapsed="false">
      <c r="A43" s="106" t="s">
        <v>734</v>
      </c>
      <c r="B43" s="106"/>
      <c r="C43" s="106"/>
      <c r="D43" s="106"/>
      <c r="E43" s="106"/>
      <c r="F43" s="106"/>
      <c r="G43" s="106"/>
      <c r="H43" s="106"/>
      <c r="I43" s="106"/>
      <c r="J43" s="106"/>
      <c r="K43" s="106"/>
      <c r="L43" s="106"/>
      <c r="M43" s="106"/>
      <c r="N43" s="106"/>
      <c r="O43" s="107" t="s">
        <v>735</v>
      </c>
      <c r="P43" s="107"/>
      <c r="Q43" s="108"/>
      <c r="R43" s="108"/>
      <c r="S43" s="108"/>
      <c r="T43" s="108"/>
      <c r="U43" s="108"/>
      <c r="V43" s="109" t="s">
        <v>736</v>
      </c>
      <c r="W43" s="109"/>
      <c r="X43" s="109"/>
      <c r="Y43" s="109"/>
      <c r="Z43" s="109"/>
      <c r="AA43" s="108"/>
      <c r="AB43" s="108"/>
      <c r="AC43" s="108"/>
      <c r="AD43" s="108"/>
      <c r="AE43" s="108"/>
      <c r="AF43" s="108"/>
      <c r="AG43" s="108"/>
      <c r="AH43" s="108"/>
      <c r="AI43" s="108"/>
      <c r="AJ43" s="108"/>
      <c r="AK43" s="110"/>
      <c r="AL43" s="110"/>
      <c r="AM43" s="110"/>
      <c r="AN43" s="110"/>
      <c r="AO43" s="110"/>
      <c r="AP43" s="110"/>
      <c r="AQ43" s="110"/>
      <c r="AR43" s="110"/>
      <c r="AS43" s="110"/>
      <c r="AT43" s="110"/>
      <c r="AU43" s="110"/>
      <c r="AV43" s="110"/>
      <c r="AW43" s="110"/>
      <c r="AX43" s="110"/>
      <c r="AY43" s="110"/>
      <c r="AZ43" s="110"/>
      <c r="BA43" s="110"/>
      <c r="BB43" s="110"/>
      <c r="BC43" s="110"/>
      <c r="BD43" s="110"/>
      <c r="BE43" s="111"/>
      <c r="BF43" s="111"/>
      <c r="BG43" s="111"/>
      <c r="BH43" s="111"/>
      <c r="BI43" s="111"/>
      <c r="BJ43" s="112"/>
    </row>
    <row r="44" customFormat="false" ht="20.25" hidden="false" customHeight="true" outlineLevel="0" collapsed="false">
      <c r="A44" s="106" t="s">
        <v>737</v>
      </c>
      <c r="B44" s="106"/>
      <c r="C44" s="106"/>
      <c r="D44" s="106"/>
      <c r="E44" s="106"/>
      <c r="F44" s="106"/>
      <c r="G44" s="106"/>
      <c r="H44" s="106"/>
      <c r="I44" s="106"/>
      <c r="J44" s="106"/>
      <c r="K44" s="106"/>
      <c r="L44" s="106"/>
      <c r="M44" s="106"/>
      <c r="N44" s="106"/>
      <c r="O44" s="107" t="s">
        <v>738</v>
      </c>
      <c r="P44" s="107"/>
      <c r="Q44" s="108"/>
      <c r="R44" s="108"/>
      <c r="S44" s="108"/>
      <c r="T44" s="108"/>
      <c r="U44" s="108"/>
      <c r="V44" s="109" t="s">
        <v>739</v>
      </c>
      <c r="W44" s="109"/>
      <c r="X44" s="109"/>
      <c r="Y44" s="109"/>
      <c r="Z44" s="109"/>
      <c r="AA44" s="108"/>
      <c r="AB44" s="108"/>
      <c r="AC44" s="108"/>
      <c r="AD44" s="108"/>
      <c r="AE44" s="108"/>
      <c r="AF44" s="108"/>
      <c r="AG44" s="108"/>
      <c r="AH44" s="108"/>
      <c r="AI44" s="108"/>
      <c r="AJ44" s="108"/>
      <c r="AK44" s="110"/>
      <c r="AL44" s="110"/>
      <c r="AM44" s="110"/>
      <c r="AN44" s="110"/>
      <c r="AO44" s="110"/>
      <c r="AP44" s="110"/>
      <c r="AQ44" s="110"/>
      <c r="AR44" s="110"/>
      <c r="AS44" s="110"/>
      <c r="AT44" s="110"/>
      <c r="AU44" s="110"/>
      <c r="AV44" s="110"/>
      <c r="AW44" s="110"/>
      <c r="AX44" s="110"/>
      <c r="AY44" s="110"/>
      <c r="AZ44" s="110"/>
      <c r="BA44" s="110"/>
      <c r="BB44" s="110"/>
      <c r="BC44" s="110"/>
      <c r="BD44" s="110"/>
      <c r="BE44" s="111"/>
      <c r="BF44" s="111"/>
      <c r="BG44" s="111"/>
      <c r="BH44" s="111"/>
      <c r="BI44" s="111"/>
      <c r="BJ44" s="112"/>
    </row>
    <row r="45" customFormat="false" ht="27" hidden="false" customHeight="true" outlineLevel="0" collapsed="false">
      <c r="A45" s="106" t="s">
        <v>740</v>
      </c>
      <c r="B45" s="106"/>
      <c r="C45" s="106"/>
      <c r="D45" s="106"/>
      <c r="E45" s="106"/>
      <c r="F45" s="106"/>
      <c r="G45" s="106"/>
      <c r="H45" s="106"/>
      <c r="I45" s="106"/>
      <c r="J45" s="106"/>
      <c r="K45" s="106"/>
      <c r="L45" s="106"/>
      <c r="M45" s="106"/>
      <c r="N45" s="106"/>
      <c r="O45" s="107" t="s">
        <v>741</v>
      </c>
      <c r="P45" s="107"/>
      <c r="Q45" s="108"/>
      <c r="R45" s="108"/>
      <c r="S45" s="108"/>
      <c r="T45" s="108"/>
      <c r="U45" s="108"/>
      <c r="V45" s="109" t="s">
        <v>742</v>
      </c>
      <c r="W45" s="109"/>
      <c r="X45" s="109"/>
      <c r="Y45" s="109"/>
      <c r="Z45" s="109"/>
      <c r="AA45" s="108"/>
      <c r="AB45" s="108"/>
      <c r="AC45" s="108"/>
      <c r="AD45" s="108"/>
      <c r="AE45" s="108"/>
      <c r="AF45" s="108"/>
      <c r="AG45" s="108"/>
      <c r="AH45" s="108"/>
      <c r="AI45" s="108"/>
      <c r="AJ45" s="108"/>
      <c r="AK45" s="110"/>
      <c r="AL45" s="110"/>
      <c r="AM45" s="110"/>
      <c r="AN45" s="110"/>
      <c r="AO45" s="110"/>
      <c r="AP45" s="110"/>
      <c r="AQ45" s="110"/>
      <c r="AR45" s="110"/>
      <c r="AS45" s="110"/>
      <c r="AT45" s="110"/>
      <c r="AU45" s="110"/>
      <c r="AV45" s="110"/>
      <c r="AW45" s="110"/>
      <c r="AX45" s="110"/>
      <c r="AY45" s="110"/>
      <c r="AZ45" s="110"/>
      <c r="BA45" s="110"/>
      <c r="BB45" s="110"/>
      <c r="BC45" s="110"/>
      <c r="BD45" s="110"/>
      <c r="BE45" s="111"/>
      <c r="BF45" s="111"/>
      <c r="BG45" s="111"/>
      <c r="BH45" s="111"/>
      <c r="BI45" s="111"/>
      <c r="BJ45" s="112"/>
    </row>
    <row r="46" customFormat="false" ht="15.2" hidden="false" customHeight="true" outlineLevel="0" collapsed="false">
      <c r="A46" s="106" t="s">
        <v>743</v>
      </c>
      <c r="B46" s="106"/>
      <c r="C46" s="106"/>
      <c r="D46" s="106"/>
      <c r="E46" s="106"/>
      <c r="F46" s="106"/>
      <c r="G46" s="106"/>
      <c r="H46" s="106"/>
      <c r="I46" s="106"/>
      <c r="J46" s="106"/>
      <c r="K46" s="106"/>
      <c r="L46" s="106"/>
      <c r="M46" s="106"/>
      <c r="N46" s="106"/>
      <c r="O46" s="107" t="s">
        <v>744</v>
      </c>
      <c r="P46" s="107"/>
      <c r="Q46" s="108"/>
      <c r="R46" s="108"/>
      <c r="S46" s="108"/>
      <c r="T46" s="108"/>
      <c r="U46" s="108"/>
      <c r="V46" s="109" t="s">
        <v>745</v>
      </c>
      <c r="W46" s="109"/>
      <c r="X46" s="109"/>
      <c r="Y46" s="109"/>
      <c r="Z46" s="109"/>
      <c r="AA46" s="108"/>
      <c r="AB46" s="108"/>
      <c r="AC46" s="108"/>
      <c r="AD46" s="108"/>
      <c r="AE46" s="108"/>
      <c r="AF46" s="108"/>
      <c r="AG46" s="108"/>
      <c r="AH46" s="108"/>
      <c r="AI46" s="108"/>
      <c r="AJ46" s="108"/>
      <c r="AK46" s="110"/>
      <c r="AL46" s="110"/>
      <c r="AM46" s="110"/>
      <c r="AN46" s="110"/>
      <c r="AO46" s="110"/>
      <c r="AP46" s="110"/>
      <c r="AQ46" s="110"/>
      <c r="AR46" s="110"/>
      <c r="AS46" s="110"/>
      <c r="AT46" s="110"/>
      <c r="AU46" s="110"/>
      <c r="AV46" s="110"/>
      <c r="AW46" s="110"/>
      <c r="AX46" s="110"/>
      <c r="AY46" s="110"/>
      <c r="AZ46" s="110"/>
      <c r="BA46" s="110"/>
      <c r="BB46" s="110"/>
      <c r="BC46" s="110"/>
      <c r="BD46" s="110"/>
      <c r="BE46" s="111"/>
      <c r="BF46" s="111"/>
      <c r="BG46" s="111"/>
      <c r="BH46" s="111"/>
      <c r="BI46" s="111"/>
      <c r="BJ46" s="112"/>
    </row>
    <row r="47" customFormat="false" ht="24.75" hidden="false" customHeight="true" outlineLevel="0" collapsed="false">
      <c r="A47" s="106" t="s">
        <v>746</v>
      </c>
      <c r="B47" s="106"/>
      <c r="C47" s="106"/>
      <c r="D47" s="106"/>
      <c r="E47" s="106"/>
      <c r="F47" s="106"/>
      <c r="G47" s="106"/>
      <c r="H47" s="106"/>
      <c r="I47" s="106"/>
      <c r="J47" s="106"/>
      <c r="K47" s="106"/>
      <c r="L47" s="106"/>
      <c r="M47" s="106"/>
      <c r="N47" s="106"/>
      <c r="O47" s="107" t="s">
        <v>747</v>
      </c>
      <c r="P47" s="107"/>
      <c r="Q47" s="108"/>
      <c r="R47" s="108"/>
      <c r="S47" s="108"/>
      <c r="T47" s="108"/>
      <c r="U47" s="108"/>
      <c r="V47" s="109" t="s">
        <v>657</v>
      </c>
      <c r="W47" s="109"/>
      <c r="X47" s="109"/>
      <c r="Y47" s="109"/>
      <c r="Z47" s="109"/>
      <c r="AA47" s="108"/>
      <c r="AB47" s="108"/>
      <c r="AC47" s="108"/>
      <c r="AD47" s="108"/>
      <c r="AE47" s="108"/>
      <c r="AF47" s="108"/>
      <c r="AG47" s="108"/>
      <c r="AH47" s="108"/>
      <c r="AI47" s="108"/>
      <c r="AJ47" s="108"/>
      <c r="AK47" s="110"/>
      <c r="AL47" s="110"/>
      <c r="AM47" s="110"/>
      <c r="AN47" s="110"/>
      <c r="AO47" s="110"/>
      <c r="AP47" s="110"/>
      <c r="AQ47" s="110"/>
      <c r="AR47" s="110"/>
      <c r="AS47" s="110"/>
      <c r="AT47" s="110"/>
      <c r="AU47" s="110"/>
      <c r="AV47" s="110"/>
      <c r="AW47" s="110"/>
      <c r="AX47" s="110"/>
      <c r="AY47" s="110"/>
      <c r="AZ47" s="110"/>
      <c r="BA47" s="110"/>
      <c r="BB47" s="110"/>
      <c r="BC47" s="110"/>
      <c r="BD47" s="110"/>
      <c r="BE47" s="111"/>
      <c r="BF47" s="111"/>
      <c r="BG47" s="111"/>
      <c r="BH47" s="111"/>
      <c r="BI47" s="111"/>
      <c r="BJ47" s="112"/>
    </row>
    <row r="48" customFormat="false" ht="27.75" hidden="false" customHeight="true" outlineLevel="0" collapsed="false">
      <c r="A48" s="106" t="s">
        <v>748</v>
      </c>
      <c r="B48" s="106"/>
      <c r="C48" s="106"/>
      <c r="D48" s="106"/>
      <c r="E48" s="106"/>
      <c r="F48" s="106"/>
      <c r="G48" s="106"/>
      <c r="H48" s="106"/>
      <c r="I48" s="106"/>
      <c r="J48" s="106"/>
      <c r="K48" s="106"/>
      <c r="L48" s="106"/>
      <c r="M48" s="106"/>
      <c r="N48" s="106"/>
      <c r="O48" s="107" t="s">
        <v>749</v>
      </c>
      <c r="P48" s="107"/>
      <c r="Q48" s="108"/>
      <c r="R48" s="108"/>
      <c r="S48" s="108"/>
      <c r="T48" s="108"/>
      <c r="U48" s="108"/>
      <c r="V48" s="109" t="s">
        <v>750</v>
      </c>
      <c r="W48" s="109"/>
      <c r="X48" s="109"/>
      <c r="Y48" s="109"/>
      <c r="Z48" s="109"/>
      <c r="AA48" s="108"/>
      <c r="AB48" s="108"/>
      <c r="AC48" s="108"/>
      <c r="AD48" s="108"/>
      <c r="AE48" s="108"/>
      <c r="AF48" s="108"/>
      <c r="AG48" s="108"/>
      <c r="AH48" s="108"/>
      <c r="AI48" s="108"/>
      <c r="AJ48" s="108"/>
      <c r="AK48" s="110"/>
      <c r="AL48" s="110"/>
      <c r="AM48" s="110"/>
      <c r="AN48" s="110"/>
      <c r="AO48" s="110"/>
      <c r="AP48" s="110"/>
      <c r="AQ48" s="110"/>
      <c r="AR48" s="110"/>
      <c r="AS48" s="110"/>
      <c r="AT48" s="110"/>
      <c r="AU48" s="110"/>
      <c r="AV48" s="110"/>
      <c r="AW48" s="110"/>
      <c r="AX48" s="110"/>
      <c r="AY48" s="110"/>
      <c r="AZ48" s="110"/>
      <c r="BA48" s="110"/>
      <c r="BB48" s="110"/>
      <c r="BC48" s="110"/>
      <c r="BD48" s="110"/>
      <c r="BE48" s="111"/>
      <c r="BF48" s="111"/>
      <c r="BG48" s="111"/>
      <c r="BH48" s="111"/>
      <c r="BI48" s="111"/>
      <c r="BJ48" s="112"/>
    </row>
    <row r="49" customFormat="false" ht="15.2" hidden="false" customHeight="true" outlineLevel="0" collapsed="false">
      <c r="A49" s="106" t="s">
        <v>751</v>
      </c>
      <c r="B49" s="106"/>
      <c r="C49" s="106"/>
      <c r="D49" s="106"/>
      <c r="E49" s="106"/>
      <c r="F49" s="106"/>
      <c r="G49" s="106"/>
      <c r="H49" s="106"/>
      <c r="I49" s="106"/>
      <c r="J49" s="106"/>
      <c r="K49" s="106"/>
      <c r="L49" s="106"/>
      <c r="M49" s="106"/>
      <c r="N49" s="106"/>
      <c r="O49" s="107" t="s">
        <v>752</v>
      </c>
      <c r="P49" s="107"/>
      <c r="Q49" s="108"/>
      <c r="R49" s="108"/>
      <c r="S49" s="108"/>
      <c r="T49" s="108"/>
      <c r="U49" s="108"/>
      <c r="V49" s="109" t="s">
        <v>657</v>
      </c>
      <c r="W49" s="109"/>
      <c r="X49" s="109"/>
      <c r="Y49" s="109"/>
      <c r="Z49" s="109"/>
      <c r="AA49" s="108"/>
      <c r="AB49" s="108"/>
      <c r="AC49" s="108"/>
      <c r="AD49" s="108"/>
      <c r="AE49" s="108"/>
      <c r="AF49" s="108"/>
      <c r="AG49" s="108"/>
      <c r="AH49" s="108"/>
      <c r="AI49" s="108"/>
      <c r="AJ49" s="108"/>
      <c r="AK49" s="110"/>
      <c r="AL49" s="110"/>
      <c r="AM49" s="110"/>
      <c r="AN49" s="110"/>
      <c r="AO49" s="110"/>
      <c r="AP49" s="110"/>
      <c r="AQ49" s="110"/>
      <c r="AR49" s="110"/>
      <c r="AS49" s="110"/>
      <c r="AT49" s="110"/>
      <c r="AU49" s="110"/>
      <c r="AV49" s="110"/>
      <c r="AW49" s="110"/>
      <c r="AX49" s="110"/>
      <c r="AY49" s="110"/>
      <c r="AZ49" s="110"/>
      <c r="BA49" s="110"/>
      <c r="BB49" s="110"/>
      <c r="BC49" s="110"/>
      <c r="BD49" s="110"/>
      <c r="BE49" s="111"/>
      <c r="BF49" s="111"/>
      <c r="BG49" s="111"/>
      <c r="BH49" s="111"/>
      <c r="BI49" s="111"/>
      <c r="BJ49" s="112"/>
    </row>
    <row r="50" customFormat="false" ht="38.25" hidden="false" customHeight="true" outlineLevel="0" collapsed="false">
      <c r="A50" s="106" t="s">
        <v>753</v>
      </c>
      <c r="B50" s="106"/>
      <c r="C50" s="106"/>
      <c r="D50" s="106"/>
      <c r="E50" s="106"/>
      <c r="F50" s="106"/>
      <c r="G50" s="106"/>
      <c r="H50" s="106"/>
      <c r="I50" s="106"/>
      <c r="J50" s="106"/>
      <c r="K50" s="106"/>
      <c r="L50" s="106"/>
      <c r="M50" s="106"/>
      <c r="N50" s="106"/>
      <c r="O50" s="107" t="s">
        <v>754</v>
      </c>
      <c r="P50" s="107"/>
      <c r="Q50" s="108"/>
      <c r="R50" s="108"/>
      <c r="S50" s="108"/>
      <c r="T50" s="108"/>
      <c r="U50" s="108"/>
      <c r="V50" s="109" t="s">
        <v>755</v>
      </c>
      <c r="W50" s="109"/>
      <c r="X50" s="109"/>
      <c r="Y50" s="109"/>
      <c r="Z50" s="109"/>
      <c r="AA50" s="108"/>
      <c r="AB50" s="108"/>
      <c r="AC50" s="108"/>
      <c r="AD50" s="108"/>
      <c r="AE50" s="108"/>
      <c r="AF50" s="108"/>
      <c r="AG50" s="108"/>
      <c r="AH50" s="108"/>
      <c r="AI50" s="108"/>
      <c r="AJ50" s="108"/>
      <c r="AK50" s="110"/>
      <c r="AL50" s="110"/>
      <c r="AM50" s="110"/>
      <c r="AN50" s="110"/>
      <c r="AO50" s="110"/>
      <c r="AP50" s="110"/>
      <c r="AQ50" s="110"/>
      <c r="AR50" s="110"/>
      <c r="AS50" s="110"/>
      <c r="AT50" s="110"/>
      <c r="AU50" s="110"/>
      <c r="AV50" s="110"/>
      <c r="AW50" s="110"/>
      <c r="AX50" s="110"/>
      <c r="AY50" s="110"/>
      <c r="AZ50" s="110"/>
      <c r="BA50" s="110"/>
      <c r="BB50" s="110"/>
      <c r="BC50" s="110"/>
      <c r="BD50" s="110"/>
      <c r="BE50" s="111"/>
      <c r="BF50" s="111"/>
      <c r="BG50" s="111"/>
      <c r="BH50" s="111"/>
      <c r="BI50" s="111"/>
      <c r="BJ50" s="112"/>
    </row>
    <row r="51" customFormat="false" ht="30" hidden="false" customHeight="true" outlineLevel="0" collapsed="false">
      <c r="A51" s="106" t="s">
        <v>756</v>
      </c>
      <c r="B51" s="106"/>
      <c r="C51" s="106"/>
      <c r="D51" s="106"/>
      <c r="E51" s="106"/>
      <c r="F51" s="106"/>
      <c r="G51" s="106"/>
      <c r="H51" s="106"/>
      <c r="I51" s="106"/>
      <c r="J51" s="106"/>
      <c r="K51" s="106"/>
      <c r="L51" s="106"/>
      <c r="M51" s="106"/>
      <c r="N51" s="106"/>
      <c r="O51" s="107" t="s">
        <v>757</v>
      </c>
      <c r="P51" s="107"/>
      <c r="Q51" s="108"/>
      <c r="R51" s="108"/>
      <c r="S51" s="108"/>
      <c r="T51" s="108"/>
      <c r="U51" s="108"/>
      <c r="V51" s="109" t="s">
        <v>758</v>
      </c>
      <c r="W51" s="109"/>
      <c r="X51" s="109"/>
      <c r="Y51" s="109"/>
      <c r="Z51" s="109"/>
      <c r="AA51" s="108"/>
      <c r="AB51" s="108"/>
      <c r="AC51" s="108"/>
      <c r="AD51" s="108"/>
      <c r="AE51" s="108"/>
      <c r="AF51" s="108"/>
      <c r="AG51" s="108"/>
      <c r="AH51" s="108"/>
      <c r="AI51" s="108"/>
      <c r="AJ51" s="108"/>
      <c r="AK51" s="110"/>
      <c r="AL51" s="110"/>
      <c r="AM51" s="110"/>
      <c r="AN51" s="110"/>
      <c r="AO51" s="110"/>
      <c r="AP51" s="110"/>
      <c r="AQ51" s="110"/>
      <c r="AR51" s="110"/>
      <c r="AS51" s="110"/>
      <c r="AT51" s="110"/>
      <c r="AU51" s="110"/>
      <c r="AV51" s="110"/>
      <c r="AW51" s="110"/>
      <c r="AX51" s="110"/>
      <c r="AY51" s="110"/>
      <c r="AZ51" s="110"/>
      <c r="BA51" s="110"/>
      <c r="BB51" s="110"/>
      <c r="BC51" s="110"/>
      <c r="BD51" s="110"/>
      <c r="BE51" s="111"/>
      <c r="BF51" s="111"/>
      <c r="BG51" s="111"/>
      <c r="BH51" s="111"/>
      <c r="BI51" s="111"/>
      <c r="BJ51" s="112"/>
    </row>
    <row r="52" customFormat="false" ht="25.5" hidden="false" customHeight="true" outlineLevel="0" collapsed="false">
      <c r="A52" s="106" t="s">
        <v>759</v>
      </c>
      <c r="B52" s="106"/>
      <c r="C52" s="106"/>
      <c r="D52" s="106"/>
      <c r="E52" s="106"/>
      <c r="F52" s="106"/>
      <c r="G52" s="106"/>
      <c r="H52" s="106"/>
      <c r="I52" s="106"/>
      <c r="J52" s="106"/>
      <c r="K52" s="106"/>
      <c r="L52" s="106"/>
      <c r="M52" s="106"/>
      <c r="N52" s="106"/>
      <c r="O52" s="107" t="s">
        <v>760</v>
      </c>
      <c r="P52" s="107"/>
      <c r="Q52" s="108"/>
      <c r="R52" s="108"/>
      <c r="S52" s="108"/>
      <c r="T52" s="108"/>
      <c r="U52" s="108"/>
      <c r="V52" s="109" t="s">
        <v>42</v>
      </c>
      <c r="W52" s="109"/>
      <c r="X52" s="109"/>
      <c r="Y52" s="109"/>
      <c r="Z52" s="109"/>
      <c r="AA52" s="108"/>
      <c r="AB52" s="108"/>
      <c r="AC52" s="108"/>
      <c r="AD52" s="108"/>
      <c r="AE52" s="108"/>
      <c r="AF52" s="108"/>
      <c r="AG52" s="108"/>
      <c r="AH52" s="108"/>
      <c r="AI52" s="108"/>
      <c r="AJ52" s="108"/>
      <c r="AK52" s="110"/>
      <c r="AL52" s="110"/>
      <c r="AM52" s="110"/>
      <c r="AN52" s="110"/>
      <c r="AO52" s="110"/>
      <c r="AP52" s="110"/>
      <c r="AQ52" s="110"/>
      <c r="AR52" s="110"/>
      <c r="AS52" s="110"/>
      <c r="AT52" s="110"/>
      <c r="AU52" s="110"/>
      <c r="AV52" s="110"/>
      <c r="AW52" s="110"/>
      <c r="AX52" s="110"/>
      <c r="AY52" s="110"/>
      <c r="AZ52" s="110"/>
      <c r="BA52" s="110"/>
      <c r="BB52" s="110"/>
      <c r="BC52" s="110"/>
      <c r="BD52" s="110"/>
      <c r="BE52" s="111"/>
      <c r="BF52" s="111"/>
      <c r="BG52" s="111"/>
      <c r="BH52" s="111"/>
      <c r="BI52" s="111"/>
      <c r="BJ52" s="112"/>
    </row>
    <row r="53" customFormat="false" ht="27.75" hidden="false" customHeight="true" outlineLevel="0" collapsed="false">
      <c r="A53" s="106" t="s">
        <v>761</v>
      </c>
      <c r="B53" s="106"/>
      <c r="C53" s="106"/>
      <c r="D53" s="106"/>
      <c r="E53" s="106"/>
      <c r="F53" s="106"/>
      <c r="G53" s="106"/>
      <c r="H53" s="106"/>
      <c r="I53" s="106"/>
      <c r="J53" s="106"/>
      <c r="K53" s="106"/>
      <c r="L53" s="106"/>
      <c r="M53" s="106"/>
      <c r="N53" s="106"/>
      <c r="O53" s="107" t="s">
        <v>762</v>
      </c>
      <c r="P53" s="107"/>
      <c r="Q53" s="108"/>
      <c r="R53" s="108"/>
      <c r="S53" s="108"/>
      <c r="T53" s="108"/>
      <c r="U53" s="108"/>
      <c r="V53" s="109" t="s">
        <v>763</v>
      </c>
      <c r="W53" s="109"/>
      <c r="X53" s="109"/>
      <c r="Y53" s="109"/>
      <c r="Z53" s="109"/>
      <c r="AA53" s="108"/>
      <c r="AB53" s="108"/>
      <c r="AC53" s="108"/>
      <c r="AD53" s="108"/>
      <c r="AE53" s="108"/>
      <c r="AF53" s="108"/>
      <c r="AG53" s="108"/>
      <c r="AH53" s="108"/>
      <c r="AI53" s="108"/>
      <c r="AJ53" s="108"/>
      <c r="AK53" s="110"/>
      <c r="AL53" s="110"/>
      <c r="AM53" s="110"/>
      <c r="AN53" s="110"/>
      <c r="AO53" s="110"/>
      <c r="AP53" s="110"/>
      <c r="AQ53" s="110"/>
      <c r="AR53" s="110"/>
      <c r="AS53" s="110"/>
      <c r="AT53" s="110"/>
      <c r="AU53" s="110"/>
      <c r="AV53" s="110"/>
      <c r="AW53" s="110"/>
      <c r="AX53" s="110"/>
      <c r="AY53" s="110"/>
      <c r="AZ53" s="110"/>
      <c r="BA53" s="110"/>
      <c r="BB53" s="110"/>
      <c r="BC53" s="110"/>
      <c r="BD53" s="110"/>
      <c r="BE53" s="111"/>
      <c r="BF53" s="111"/>
      <c r="BG53" s="111"/>
      <c r="BH53" s="111"/>
      <c r="BI53" s="111"/>
      <c r="BJ53" s="112"/>
    </row>
    <row r="54" customFormat="false" ht="39.75" hidden="false" customHeight="true" outlineLevel="0" collapsed="false">
      <c r="A54" s="106" t="s">
        <v>764</v>
      </c>
      <c r="B54" s="106"/>
      <c r="C54" s="106"/>
      <c r="D54" s="106"/>
      <c r="E54" s="106"/>
      <c r="F54" s="106"/>
      <c r="G54" s="106"/>
      <c r="H54" s="106"/>
      <c r="I54" s="106"/>
      <c r="J54" s="106"/>
      <c r="K54" s="106"/>
      <c r="L54" s="106"/>
      <c r="M54" s="106"/>
      <c r="N54" s="106"/>
      <c r="O54" s="107" t="s">
        <v>765</v>
      </c>
      <c r="P54" s="107"/>
      <c r="Q54" s="108"/>
      <c r="R54" s="108"/>
      <c r="S54" s="108"/>
      <c r="T54" s="108"/>
      <c r="U54" s="108"/>
      <c r="V54" s="109" t="s">
        <v>766</v>
      </c>
      <c r="W54" s="109"/>
      <c r="X54" s="109"/>
      <c r="Y54" s="109"/>
      <c r="Z54" s="109"/>
      <c r="AA54" s="108"/>
      <c r="AB54" s="108"/>
      <c r="AC54" s="108"/>
      <c r="AD54" s="108"/>
      <c r="AE54" s="108"/>
      <c r="AF54" s="108"/>
      <c r="AG54" s="108"/>
      <c r="AH54" s="108"/>
      <c r="AI54" s="108"/>
      <c r="AJ54" s="108"/>
      <c r="AK54" s="110"/>
      <c r="AL54" s="110"/>
      <c r="AM54" s="110"/>
      <c r="AN54" s="110"/>
      <c r="AO54" s="110"/>
      <c r="AP54" s="110"/>
      <c r="AQ54" s="110"/>
      <c r="AR54" s="110"/>
      <c r="AS54" s="110"/>
      <c r="AT54" s="110"/>
      <c r="AU54" s="110"/>
      <c r="AV54" s="110"/>
      <c r="AW54" s="110"/>
      <c r="AX54" s="110"/>
      <c r="AY54" s="110"/>
      <c r="AZ54" s="110"/>
      <c r="BA54" s="110"/>
      <c r="BB54" s="110"/>
      <c r="BC54" s="110"/>
      <c r="BD54" s="110"/>
      <c r="BE54" s="111"/>
      <c r="BF54" s="111"/>
      <c r="BG54" s="111"/>
      <c r="BH54" s="111"/>
      <c r="BI54" s="111"/>
      <c r="BJ54" s="112"/>
    </row>
    <row r="55" customFormat="false" ht="28.5" hidden="false" customHeight="true" outlineLevel="0" collapsed="false">
      <c r="A55" s="106" t="s">
        <v>767</v>
      </c>
      <c r="B55" s="106"/>
      <c r="C55" s="106"/>
      <c r="D55" s="106"/>
      <c r="E55" s="106"/>
      <c r="F55" s="106"/>
      <c r="G55" s="106"/>
      <c r="H55" s="106"/>
      <c r="I55" s="106"/>
      <c r="J55" s="106"/>
      <c r="K55" s="106"/>
      <c r="L55" s="106"/>
      <c r="M55" s="106"/>
      <c r="N55" s="106"/>
      <c r="O55" s="107" t="s">
        <v>768</v>
      </c>
      <c r="P55" s="107"/>
      <c r="Q55" s="108"/>
      <c r="R55" s="108"/>
      <c r="S55" s="108"/>
      <c r="T55" s="108"/>
      <c r="U55" s="108"/>
      <c r="V55" s="109" t="s">
        <v>769</v>
      </c>
      <c r="W55" s="109"/>
      <c r="X55" s="109"/>
      <c r="Y55" s="109"/>
      <c r="Z55" s="109"/>
      <c r="AA55" s="108"/>
      <c r="AB55" s="108"/>
      <c r="AC55" s="108"/>
      <c r="AD55" s="108"/>
      <c r="AE55" s="108"/>
      <c r="AF55" s="108"/>
      <c r="AG55" s="108"/>
      <c r="AH55" s="108"/>
      <c r="AI55" s="108"/>
      <c r="AJ55" s="108"/>
      <c r="AK55" s="110"/>
      <c r="AL55" s="110"/>
      <c r="AM55" s="110"/>
      <c r="AN55" s="110"/>
      <c r="AO55" s="110"/>
      <c r="AP55" s="110"/>
      <c r="AQ55" s="110"/>
      <c r="AR55" s="110"/>
      <c r="AS55" s="110"/>
      <c r="AT55" s="110"/>
      <c r="AU55" s="110"/>
      <c r="AV55" s="110"/>
      <c r="AW55" s="110"/>
      <c r="AX55" s="110"/>
      <c r="AY55" s="110"/>
      <c r="AZ55" s="110"/>
      <c r="BA55" s="110"/>
      <c r="BB55" s="110"/>
      <c r="BC55" s="110"/>
      <c r="BD55" s="110"/>
      <c r="BE55" s="111"/>
      <c r="BF55" s="111"/>
      <c r="BG55" s="111"/>
      <c r="BH55" s="111"/>
      <c r="BI55" s="111"/>
      <c r="BJ55" s="112"/>
    </row>
    <row r="56" customFormat="false" ht="15.2" hidden="false" customHeight="true" outlineLevel="0" collapsed="false">
      <c r="A56" s="106" t="s">
        <v>770</v>
      </c>
      <c r="B56" s="106"/>
      <c r="C56" s="106"/>
      <c r="D56" s="106"/>
      <c r="E56" s="106"/>
      <c r="F56" s="106"/>
      <c r="G56" s="106"/>
      <c r="H56" s="106"/>
      <c r="I56" s="106"/>
      <c r="J56" s="106"/>
      <c r="K56" s="106"/>
      <c r="L56" s="106"/>
      <c r="M56" s="106"/>
      <c r="N56" s="106"/>
      <c r="O56" s="107" t="s">
        <v>771</v>
      </c>
      <c r="P56" s="107"/>
      <c r="Q56" s="108"/>
      <c r="R56" s="108"/>
      <c r="S56" s="108"/>
      <c r="T56" s="108"/>
      <c r="U56" s="108"/>
      <c r="V56" s="109" t="s">
        <v>29</v>
      </c>
      <c r="W56" s="109"/>
      <c r="X56" s="109"/>
      <c r="Y56" s="109"/>
      <c r="Z56" s="109"/>
      <c r="AA56" s="108"/>
      <c r="AB56" s="108"/>
      <c r="AC56" s="108"/>
      <c r="AD56" s="108"/>
      <c r="AE56" s="108"/>
      <c r="AF56" s="108"/>
      <c r="AG56" s="108"/>
      <c r="AH56" s="108"/>
      <c r="AI56" s="108"/>
      <c r="AJ56" s="108"/>
      <c r="AK56" s="110"/>
      <c r="AL56" s="110"/>
      <c r="AM56" s="110"/>
      <c r="AN56" s="110"/>
      <c r="AO56" s="110"/>
      <c r="AP56" s="110"/>
      <c r="AQ56" s="110"/>
      <c r="AR56" s="110"/>
      <c r="AS56" s="110"/>
      <c r="AT56" s="110"/>
      <c r="AU56" s="110"/>
      <c r="AV56" s="110"/>
      <c r="AW56" s="110"/>
      <c r="AX56" s="110"/>
      <c r="AY56" s="110"/>
      <c r="AZ56" s="110"/>
      <c r="BA56" s="110"/>
      <c r="BB56" s="110"/>
      <c r="BC56" s="110"/>
      <c r="BD56" s="110"/>
      <c r="BE56" s="111"/>
      <c r="BF56" s="111"/>
      <c r="BG56" s="111"/>
      <c r="BH56" s="111"/>
      <c r="BI56" s="111"/>
      <c r="BJ56" s="112"/>
    </row>
    <row r="57" customFormat="false" ht="29.25" hidden="false" customHeight="true" outlineLevel="0" collapsed="false">
      <c r="A57" s="106" t="s">
        <v>772</v>
      </c>
      <c r="B57" s="106"/>
      <c r="C57" s="106"/>
      <c r="D57" s="106"/>
      <c r="E57" s="106"/>
      <c r="F57" s="106"/>
      <c r="G57" s="106"/>
      <c r="H57" s="106"/>
      <c r="I57" s="106"/>
      <c r="J57" s="106"/>
      <c r="K57" s="106"/>
      <c r="L57" s="106"/>
      <c r="M57" s="106"/>
      <c r="N57" s="106"/>
      <c r="O57" s="107" t="s">
        <v>773</v>
      </c>
      <c r="P57" s="107"/>
      <c r="Q57" s="108"/>
      <c r="R57" s="108"/>
      <c r="S57" s="108"/>
      <c r="T57" s="108"/>
      <c r="U57" s="108"/>
      <c r="V57" s="109"/>
      <c r="W57" s="109"/>
      <c r="X57" s="109"/>
      <c r="Y57" s="109"/>
      <c r="Z57" s="109"/>
      <c r="AA57" s="108"/>
      <c r="AB57" s="108"/>
      <c r="AC57" s="108"/>
      <c r="AD57" s="108"/>
      <c r="AE57" s="108"/>
      <c r="AF57" s="108"/>
      <c r="AG57" s="108"/>
      <c r="AH57" s="108"/>
      <c r="AI57" s="108"/>
      <c r="AJ57" s="108"/>
      <c r="AK57" s="110"/>
      <c r="AL57" s="110"/>
      <c r="AM57" s="110"/>
      <c r="AN57" s="110"/>
      <c r="AO57" s="110"/>
      <c r="AP57" s="110"/>
      <c r="AQ57" s="110"/>
      <c r="AR57" s="110"/>
      <c r="AS57" s="110"/>
      <c r="AT57" s="110"/>
      <c r="AU57" s="110"/>
      <c r="AV57" s="110"/>
      <c r="AW57" s="110"/>
      <c r="AX57" s="110"/>
      <c r="AY57" s="110"/>
      <c r="AZ57" s="110"/>
      <c r="BA57" s="110"/>
      <c r="BB57" s="110"/>
      <c r="BC57" s="110"/>
      <c r="BD57" s="110"/>
      <c r="BE57" s="111"/>
      <c r="BF57" s="111"/>
      <c r="BG57" s="111"/>
      <c r="BH57" s="111"/>
      <c r="BI57" s="111"/>
      <c r="BJ57" s="112"/>
    </row>
    <row r="58" customFormat="false" ht="18" hidden="false" customHeight="true" outlineLevel="0" collapsed="false">
      <c r="A58" s="106" t="s">
        <v>774</v>
      </c>
      <c r="B58" s="106"/>
      <c r="C58" s="106"/>
      <c r="D58" s="106"/>
      <c r="E58" s="106"/>
      <c r="F58" s="106"/>
      <c r="G58" s="106"/>
      <c r="H58" s="106"/>
      <c r="I58" s="106"/>
      <c r="J58" s="106"/>
      <c r="K58" s="106"/>
      <c r="L58" s="106"/>
      <c r="M58" s="106"/>
      <c r="N58" s="106"/>
      <c r="O58" s="107" t="s">
        <v>775</v>
      </c>
      <c r="P58" s="107"/>
      <c r="Q58" s="108"/>
      <c r="R58" s="108"/>
      <c r="S58" s="108"/>
      <c r="T58" s="108"/>
      <c r="U58" s="108"/>
      <c r="V58" s="109"/>
      <c r="W58" s="109"/>
      <c r="X58" s="109"/>
      <c r="Y58" s="109"/>
      <c r="Z58" s="109"/>
      <c r="AA58" s="108"/>
      <c r="AB58" s="108"/>
      <c r="AC58" s="108"/>
      <c r="AD58" s="108"/>
      <c r="AE58" s="108"/>
      <c r="AF58" s="108"/>
      <c r="AG58" s="108"/>
      <c r="AH58" s="108"/>
      <c r="AI58" s="108"/>
      <c r="AJ58" s="108"/>
      <c r="AK58" s="110"/>
      <c r="AL58" s="110"/>
      <c r="AM58" s="110"/>
      <c r="AN58" s="110"/>
      <c r="AO58" s="110"/>
      <c r="AP58" s="110"/>
      <c r="AQ58" s="110"/>
      <c r="AR58" s="110"/>
      <c r="AS58" s="110"/>
      <c r="AT58" s="110"/>
      <c r="AU58" s="110"/>
      <c r="AV58" s="110"/>
      <c r="AW58" s="110"/>
      <c r="AX58" s="110"/>
      <c r="AY58" s="110"/>
      <c r="AZ58" s="110"/>
      <c r="BA58" s="110"/>
      <c r="BB58" s="110"/>
      <c r="BC58" s="110"/>
      <c r="BD58" s="110"/>
      <c r="BE58" s="111"/>
      <c r="BF58" s="111"/>
      <c r="BG58" s="111"/>
      <c r="BH58" s="111"/>
      <c r="BI58" s="111"/>
      <c r="BJ58" s="112"/>
    </row>
    <row r="59" customFormat="false" ht="15.2" hidden="false" customHeight="true" outlineLevel="0" collapsed="false">
      <c r="A59" s="106" t="s">
        <v>776</v>
      </c>
      <c r="B59" s="106"/>
      <c r="C59" s="106"/>
      <c r="D59" s="106"/>
      <c r="E59" s="106"/>
      <c r="F59" s="106"/>
      <c r="G59" s="106"/>
      <c r="H59" s="106"/>
      <c r="I59" s="106"/>
      <c r="J59" s="106"/>
      <c r="K59" s="106"/>
      <c r="L59" s="106"/>
      <c r="M59" s="106"/>
      <c r="N59" s="106"/>
      <c r="O59" s="107" t="s">
        <v>777</v>
      </c>
      <c r="P59" s="107"/>
      <c r="Q59" s="108"/>
      <c r="R59" s="108"/>
      <c r="S59" s="108"/>
      <c r="T59" s="108"/>
      <c r="U59" s="108"/>
      <c r="V59" s="109"/>
      <c r="W59" s="109"/>
      <c r="X59" s="109"/>
      <c r="Y59" s="109"/>
      <c r="Z59" s="109"/>
      <c r="AA59" s="108"/>
      <c r="AB59" s="108"/>
      <c r="AC59" s="108"/>
      <c r="AD59" s="108"/>
      <c r="AE59" s="108"/>
      <c r="AF59" s="108"/>
      <c r="AG59" s="108"/>
      <c r="AH59" s="108"/>
      <c r="AI59" s="108"/>
      <c r="AJ59" s="108"/>
      <c r="AK59" s="110"/>
      <c r="AL59" s="110"/>
      <c r="AM59" s="110"/>
      <c r="AN59" s="110"/>
      <c r="AO59" s="110"/>
      <c r="AP59" s="110"/>
      <c r="AQ59" s="110"/>
      <c r="AR59" s="110"/>
      <c r="AS59" s="110"/>
      <c r="AT59" s="110"/>
      <c r="AU59" s="110"/>
      <c r="AV59" s="110"/>
      <c r="AW59" s="110"/>
      <c r="AX59" s="110"/>
      <c r="AY59" s="110"/>
      <c r="AZ59" s="110"/>
      <c r="BA59" s="110"/>
      <c r="BB59" s="110"/>
      <c r="BC59" s="110"/>
      <c r="BD59" s="110"/>
      <c r="BE59" s="111"/>
      <c r="BF59" s="111"/>
      <c r="BG59" s="111"/>
      <c r="BH59" s="111"/>
      <c r="BI59" s="111"/>
      <c r="BJ59" s="112"/>
    </row>
    <row r="60" customFormat="false" ht="15.2" hidden="false" customHeight="true" outlineLevel="0" collapsed="false">
      <c r="A60" s="106" t="s">
        <v>778</v>
      </c>
      <c r="B60" s="106"/>
      <c r="C60" s="106"/>
      <c r="D60" s="106"/>
      <c r="E60" s="106"/>
      <c r="F60" s="106"/>
      <c r="G60" s="106"/>
      <c r="H60" s="106"/>
      <c r="I60" s="106"/>
      <c r="J60" s="106"/>
      <c r="K60" s="106"/>
      <c r="L60" s="106"/>
      <c r="M60" s="106"/>
      <c r="N60" s="106"/>
      <c r="O60" s="107" t="s">
        <v>779</v>
      </c>
      <c r="P60" s="107"/>
      <c r="Q60" s="108"/>
      <c r="R60" s="108"/>
      <c r="S60" s="108"/>
      <c r="T60" s="108"/>
      <c r="U60" s="108"/>
      <c r="V60" s="109" t="s">
        <v>657</v>
      </c>
      <c r="W60" s="109"/>
      <c r="X60" s="109"/>
      <c r="Y60" s="109"/>
      <c r="Z60" s="109"/>
      <c r="AA60" s="108"/>
      <c r="AB60" s="108"/>
      <c r="AC60" s="108"/>
      <c r="AD60" s="108"/>
      <c r="AE60" s="108"/>
      <c r="AF60" s="108"/>
      <c r="AG60" s="108"/>
      <c r="AH60" s="108"/>
      <c r="AI60" s="108"/>
      <c r="AJ60" s="108"/>
      <c r="AK60" s="110"/>
      <c r="AL60" s="110"/>
      <c r="AM60" s="110"/>
      <c r="AN60" s="110"/>
      <c r="AO60" s="110"/>
      <c r="AP60" s="110"/>
      <c r="AQ60" s="110"/>
      <c r="AR60" s="110"/>
      <c r="AS60" s="110"/>
      <c r="AT60" s="110"/>
      <c r="AU60" s="110"/>
      <c r="AV60" s="110"/>
      <c r="AW60" s="110"/>
      <c r="AX60" s="110"/>
      <c r="AY60" s="110"/>
      <c r="AZ60" s="110"/>
      <c r="BA60" s="110"/>
      <c r="BB60" s="110"/>
      <c r="BC60" s="110"/>
      <c r="BD60" s="110"/>
      <c r="BE60" s="111"/>
      <c r="BF60" s="111"/>
      <c r="BG60" s="111"/>
      <c r="BH60" s="111"/>
      <c r="BI60" s="111"/>
      <c r="BJ60" s="112"/>
    </row>
    <row r="61" customFormat="false" ht="27" hidden="false" customHeight="true" outlineLevel="0" collapsed="false">
      <c r="A61" s="106" t="s">
        <v>780</v>
      </c>
      <c r="B61" s="106"/>
      <c r="C61" s="106"/>
      <c r="D61" s="106"/>
      <c r="E61" s="106"/>
      <c r="F61" s="106"/>
      <c r="G61" s="106"/>
      <c r="H61" s="106"/>
      <c r="I61" s="106"/>
      <c r="J61" s="106"/>
      <c r="K61" s="106"/>
      <c r="L61" s="106"/>
      <c r="M61" s="106"/>
      <c r="N61" s="106"/>
      <c r="O61" s="107" t="s">
        <v>781</v>
      </c>
      <c r="P61" s="107"/>
      <c r="Q61" s="108"/>
      <c r="R61" s="108"/>
      <c r="S61" s="108"/>
      <c r="T61" s="108"/>
      <c r="U61" s="108"/>
      <c r="V61" s="109" t="s">
        <v>782</v>
      </c>
      <c r="W61" s="109"/>
      <c r="X61" s="109"/>
      <c r="Y61" s="109"/>
      <c r="Z61" s="109"/>
      <c r="AA61" s="108"/>
      <c r="AB61" s="108"/>
      <c r="AC61" s="108"/>
      <c r="AD61" s="108"/>
      <c r="AE61" s="108"/>
      <c r="AF61" s="108"/>
      <c r="AG61" s="108"/>
      <c r="AH61" s="108"/>
      <c r="AI61" s="108"/>
      <c r="AJ61" s="108"/>
      <c r="AK61" s="110"/>
      <c r="AL61" s="110"/>
      <c r="AM61" s="110"/>
      <c r="AN61" s="110"/>
      <c r="AO61" s="110"/>
      <c r="AP61" s="110"/>
      <c r="AQ61" s="110"/>
      <c r="AR61" s="110"/>
      <c r="AS61" s="110"/>
      <c r="AT61" s="110"/>
      <c r="AU61" s="110"/>
      <c r="AV61" s="110"/>
      <c r="AW61" s="110"/>
      <c r="AX61" s="110"/>
      <c r="AY61" s="110"/>
      <c r="AZ61" s="110"/>
      <c r="BA61" s="110"/>
      <c r="BB61" s="110"/>
      <c r="BC61" s="110"/>
      <c r="BD61" s="110"/>
      <c r="BE61" s="111"/>
      <c r="BF61" s="111"/>
      <c r="BG61" s="111"/>
      <c r="BH61" s="111"/>
      <c r="BI61" s="111"/>
      <c r="BJ61" s="112"/>
    </row>
    <row r="62" customFormat="false" ht="12.75" hidden="false" customHeight="true" outlineLevel="0" collapsed="false">
      <c r="A62" s="113"/>
      <c r="B62" s="113"/>
      <c r="C62" s="113"/>
      <c r="D62" s="113"/>
      <c r="E62" s="113"/>
      <c r="F62" s="113"/>
      <c r="G62" s="113"/>
      <c r="H62" s="113"/>
      <c r="I62" s="114"/>
      <c r="J62" s="114"/>
      <c r="K62" s="91"/>
      <c r="L62" s="92"/>
      <c r="M62" s="92"/>
      <c r="N62" s="92"/>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92"/>
      <c r="AS62" s="92"/>
      <c r="AT62" s="92"/>
      <c r="AU62" s="92"/>
      <c r="AV62" s="92"/>
      <c r="AW62" s="92"/>
      <c r="AX62" s="92"/>
      <c r="AY62" s="92"/>
      <c r="AZ62" s="92"/>
      <c r="BA62" s="92"/>
      <c r="BB62" s="92"/>
      <c r="BC62" s="92"/>
      <c r="BD62" s="92"/>
      <c r="BE62" s="92"/>
      <c r="BF62" s="92"/>
      <c r="BG62" s="92"/>
      <c r="BH62" s="92"/>
      <c r="BI62" s="92"/>
      <c r="BJ62" s="92"/>
    </row>
    <row r="63" customFormat="false" ht="12" hidden="false" customHeight="true" outlineLevel="0" collapsed="false">
      <c r="A63" s="116"/>
      <c r="B63" s="117" t="s">
        <v>783</v>
      </c>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8"/>
      <c r="AV63" s="118"/>
      <c r="AW63" s="118"/>
      <c r="AX63" s="118"/>
      <c r="AY63" s="118"/>
      <c r="AZ63" s="118"/>
      <c r="BA63" s="118"/>
      <c r="BB63" s="118"/>
      <c r="BC63" s="118"/>
      <c r="BD63" s="118"/>
      <c r="BE63" s="92"/>
      <c r="BF63" s="92"/>
      <c r="BG63" s="92"/>
      <c r="BH63" s="92"/>
      <c r="BI63" s="92"/>
      <c r="BJ63" s="92"/>
    </row>
    <row r="64" customFormat="false" ht="24.75" hidden="false" customHeight="true" outlineLevel="0" collapsed="false">
      <c r="A64" s="119"/>
      <c r="B64" s="117" t="s">
        <v>784</v>
      </c>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20"/>
      <c r="AV64" s="120"/>
      <c r="AW64" s="120"/>
      <c r="AX64" s="120"/>
      <c r="AY64" s="120"/>
      <c r="AZ64" s="120"/>
      <c r="BA64" s="120"/>
      <c r="BB64" s="120"/>
      <c r="BC64" s="120"/>
      <c r="BD64" s="120"/>
      <c r="BE64" s="121"/>
      <c r="BF64" s="121"/>
      <c r="BG64" s="121"/>
      <c r="BH64" s="121"/>
      <c r="BI64" s="121"/>
      <c r="BJ64" s="121"/>
    </row>
    <row r="65" customFormat="false" ht="79.5" hidden="false" customHeight="true" outlineLevel="0" collapsed="false">
      <c r="A65" s="119"/>
      <c r="B65" s="122" t="s">
        <v>785</v>
      </c>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1"/>
      <c r="BF65" s="121"/>
      <c r="BG65" s="121"/>
      <c r="BH65" s="121"/>
      <c r="BI65" s="121"/>
      <c r="BJ65" s="121"/>
    </row>
    <row r="66" customFormat="false" ht="12" hidden="false" customHeight="true" outlineLevel="0" collapsed="false">
      <c r="A66" s="119"/>
      <c r="B66" s="117" t="s">
        <v>786</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20"/>
      <c r="AV66" s="120"/>
      <c r="AW66" s="120"/>
      <c r="AX66" s="120"/>
      <c r="AY66" s="120"/>
      <c r="AZ66" s="120"/>
      <c r="BA66" s="120"/>
      <c r="BB66" s="120"/>
      <c r="BC66" s="120"/>
      <c r="BD66" s="120"/>
      <c r="BE66" s="121"/>
      <c r="BF66" s="121"/>
      <c r="BG66" s="121"/>
      <c r="BH66" s="121"/>
      <c r="BI66" s="121"/>
      <c r="BJ66" s="121"/>
    </row>
    <row r="67" customFormat="false" ht="12" hidden="false" customHeight="true" outlineLevel="0" collapsed="false">
      <c r="A67" s="119"/>
      <c r="B67" s="117" t="s">
        <v>787</v>
      </c>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20"/>
      <c r="AV67" s="120"/>
      <c r="AW67" s="120"/>
      <c r="AX67" s="120"/>
      <c r="AY67" s="120"/>
      <c r="AZ67" s="120"/>
      <c r="BA67" s="120"/>
      <c r="BB67" s="120"/>
      <c r="BC67" s="120"/>
      <c r="BD67" s="120"/>
      <c r="BE67" s="121"/>
      <c r="BF67" s="121"/>
      <c r="BG67" s="121"/>
      <c r="BH67" s="121"/>
      <c r="BI67" s="121"/>
      <c r="BJ67" s="121"/>
    </row>
    <row r="68" customFormat="false" ht="39.75" hidden="false" customHeight="true" outlineLevel="0" collapsed="false">
      <c r="A68" s="119"/>
      <c r="B68" s="122" t="s">
        <v>788</v>
      </c>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1"/>
      <c r="BF68" s="121"/>
      <c r="BG68" s="121"/>
      <c r="BH68" s="121"/>
      <c r="BI68" s="121"/>
      <c r="BJ68" s="121"/>
    </row>
    <row r="69" customFormat="false" ht="57.75" hidden="false" customHeight="true" outlineLevel="0" collapsed="false">
      <c r="A69" s="119"/>
      <c r="B69" s="122" t="s">
        <v>789</v>
      </c>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1"/>
      <c r="BF69" s="121"/>
      <c r="BG69" s="121"/>
      <c r="BH69" s="121"/>
      <c r="BI69" s="121"/>
      <c r="BJ69" s="121"/>
    </row>
    <row r="70" customFormat="false" ht="27" hidden="false" customHeight="true" outlineLevel="0" collapsed="false">
      <c r="A70" s="119"/>
      <c r="B70" s="122" t="s">
        <v>790</v>
      </c>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1"/>
      <c r="BF70" s="121"/>
      <c r="BG70" s="121"/>
      <c r="BH70" s="121"/>
      <c r="BI70" s="121"/>
      <c r="BJ70" s="121"/>
    </row>
    <row r="71" customFormat="false" ht="12.75" hidden="false" customHeight="true" outlineLevel="0" collapsed="false">
      <c r="A71" s="116"/>
      <c r="B71" s="117" t="s">
        <v>791</v>
      </c>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8"/>
      <c r="AV71" s="118"/>
      <c r="AW71" s="118"/>
      <c r="AX71" s="118"/>
      <c r="AY71" s="118"/>
      <c r="AZ71" s="118"/>
      <c r="BA71" s="118"/>
      <c r="BB71" s="118"/>
      <c r="BC71" s="118"/>
      <c r="BD71" s="118"/>
      <c r="BE71" s="92"/>
      <c r="BF71" s="92"/>
      <c r="BG71" s="92"/>
      <c r="BH71" s="92"/>
      <c r="BI71" s="92"/>
      <c r="BJ71" s="92"/>
    </row>
    <row r="72" customFormat="false" ht="51.75" hidden="false" customHeight="true" outlineLevel="0" collapsed="false">
      <c r="A72" s="116"/>
      <c r="B72" s="122" t="s">
        <v>792</v>
      </c>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92"/>
      <c r="BF72" s="92"/>
      <c r="BG72" s="92"/>
      <c r="BH72" s="92"/>
      <c r="BI72" s="92"/>
      <c r="BJ72" s="92"/>
    </row>
    <row r="73" customFormat="false" ht="12.75" hidden="false" customHeight="true" outlineLevel="0" collapsed="false">
      <c r="A73" s="123"/>
      <c r="B73" s="123"/>
      <c r="C73" s="123"/>
      <c r="D73" s="123"/>
      <c r="E73" s="123"/>
      <c r="F73" s="123"/>
      <c r="G73" s="123"/>
      <c r="H73" s="123"/>
      <c r="I73" s="123"/>
      <c r="J73" s="123"/>
      <c r="K73" s="124"/>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92"/>
      <c r="BF73" s="92"/>
      <c r="BG73" s="92"/>
      <c r="BH73" s="92"/>
      <c r="BI73" s="92"/>
      <c r="BJ73" s="92"/>
    </row>
  </sheetData>
  <mergeCells count="614">
    <mergeCell ref="BE1:BI1"/>
    <mergeCell ref="A2:BI2"/>
    <mergeCell ref="A3:BI3"/>
    <mergeCell ref="A4:BI4"/>
    <mergeCell ref="A6:N8"/>
    <mergeCell ref="O6:P8"/>
    <mergeCell ref="Q6:U8"/>
    <mergeCell ref="V6:Z8"/>
    <mergeCell ref="AA6:AE8"/>
    <mergeCell ref="AF6:AJ8"/>
    <mergeCell ref="AK6:BI6"/>
    <mergeCell ref="AK7:AO7"/>
    <mergeCell ref="AP7:AT7"/>
    <mergeCell ref="AU7:AY7"/>
    <mergeCell ref="AZ7:BD7"/>
    <mergeCell ref="BE7:BI8"/>
    <mergeCell ref="AK8:AO8"/>
    <mergeCell ref="AP8:AT8"/>
    <mergeCell ref="AU8:AY8"/>
    <mergeCell ref="AZ8:BD8"/>
    <mergeCell ref="A9:N9"/>
    <mergeCell ref="O9:P9"/>
    <mergeCell ref="Q9:U9"/>
    <mergeCell ref="V9:Z9"/>
    <mergeCell ref="AA9:AE9"/>
    <mergeCell ref="AF9:AJ9"/>
    <mergeCell ref="AK9:AO9"/>
    <mergeCell ref="AP9:AT9"/>
    <mergeCell ref="AU9:AY9"/>
    <mergeCell ref="AZ9:BD9"/>
    <mergeCell ref="BE9:BI9"/>
    <mergeCell ref="A10:N10"/>
    <mergeCell ref="O10:P10"/>
    <mergeCell ref="Q10:U10"/>
    <mergeCell ref="V10:Z10"/>
    <mergeCell ref="AA10:AE10"/>
    <mergeCell ref="AF10:AJ10"/>
    <mergeCell ref="AK10:AO10"/>
    <mergeCell ref="AP10:AT10"/>
    <mergeCell ref="AU10:AY10"/>
    <mergeCell ref="AZ10:BD10"/>
    <mergeCell ref="BE10:BI10"/>
    <mergeCell ref="A11:N11"/>
    <mergeCell ref="O11:P11"/>
    <mergeCell ref="Q11:U11"/>
    <mergeCell ref="V11:Z11"/>
    <mergeCell ref="AA11:AE11"/>
    <mergeCell ref="AF11:AJ11"/>
    <mergeCell ref="AK11:AO11"/>
    <mergeCell ref="AP11:AT11"/>
    <mergeCell ref="AU11:AY11"/>
    <mergeCell ref="AZ11:BD11"/>
    <mergeCell ref="BE11:BI11"/>
    <mergeCell ref="A12:N12"/>
    <mergeCell ref="O12:P12"/>
    <mergeCell ref="Q12:U12"/>
    <mergeCell ref="V12:Z12"/>
    <mergeCell ref="AA12:AE12"/>
    <mergeCell ref="AF12:AJ12"/>
    <mergeCell ref="AK12:AO12"/>
    <mergeCell ref="AP12:AT12"/>
    <mergeCell ref="AU12:AY12"/>
    <mergeCell ref="AZ12:BD12"/>
    <mergeCell ref="BE12:BI12"/>
    <mergeCell ref="A13:N13"/>
    <mergeCell ref="O13:P13"/>
    <mergeCell ref="Q13:U13"/>
    <mergeCell ref="V13:Z13"/>
    <mergeCell ref="AA13:AE13"/>
    <mergeCell ref="AF13:AJ13"/>
    <mergeCell ref="AK13:AO13"/>
    <mergeCell ref="AP13:AT13"/>
    <mergeCell ref="AU13:AY13"/>
    <mergeCell ref="AZ13:BD13"/>
    <mergeCell ref="BE13:BI13"/>
    <mergeCell ref="A14:N14"/>
    <mergeCell ref="O14:P14"/>
    <mergeCell ref="Q14:U14"/>
    <mergeCell ref="V14:Z14"/>
    <mergeCell ref="AA14:AE14"/>
    <mergeCell ref="AF14:AJ14"/>
    <mergeCell ref="AK14:AO14"/>
    <mergeCell ref="AP14:AT14"/>
    <mergeCell ref="AU14:AY14"/>
    <mergeCell ref="AZ14:BD14"/>
    <mergeCell ref="BE14:BI14"/>
    <mergeCell ref="A15:N15"/>
    <mergeCell ref="O15:P15"/>
    <mergeCell ref="Q15:U15"/>
    <mergeCell ref="V15:Z15"/>
    <mergeCell ref="AA15:AE15"/>
    <mergeCell ref="AF15:AJ15"/>
    <mergeCell ref="AK15:AO15"/>
    <mergeCell ref="AP15:AT15"/>
    <mergeCell ref="AU15:AY15"/>
    <mergeCell ref="AZ15:BD15"/>
    <mergeCell ref="BE15:BI15"/>
    <mergeCell ref="A16:N16"/>
    <mergeCell ref="O16:P16"/>
    <mergeCell ref="Q16:U16"/>
    <mergeCell ref="V16:Z16"/>
    <mergeCell ref="AA16:AE16"/>
    <mergeCell ref="AF16:AJ16"/>
    <mergeCell ref="AK16:AO16"/>
    <mergeCell ref="AP16:AT16"/>
    <mergeCell ref="AU16:AY16"/>
    <mergeCell ref="AZ16:BD16"/>
    <mergeCell ref="BE16:BI16"/>
    <mergeCell ref="A17:N17"/>
    <mergeCell ref="O17:P17"/>
    <mergeCell ref="Q17:U17"/>
    <mergeCell ref="V17:Z17"/>
    <mergeCell ref="AA17:AE17"/>
    <mergeCell ref="AF17:AJ17"/>
    <mergeCell ref="AK17:AO17"/>
    <mergeCell ref="AP17:AT17"/>
    <mergeCell ref="AU17:AY17"/>
    <mergeCell ref="AZ17:BD17"/>
    <mergeCell ref="BE17:BI17"/>
    <mergeCell ref="A18:N18"/>
    <mergeCell ref="O18:P18"/>
    <mergeCell ref="Q18:U18"/>
    <mergeCell ref="V18:Z18"/>
    <mergeCell ref="AA18:AE18"/>
    <mergeCell ref="AF18:AJ18"/>
    <mergeCell ref="AK18:AO18"/>
    <mergeCell ref="AP18:AT18"/>
    <mergeCell ref="AU18:AY18"/>
    <mergeCell ref="AZ18:BD18"/>
    <mergeCell ref="BE18:BI18"/>
    <mergeCell ref="A19:N19"/>
    <mergeCell ref="O19:P19"/>
    <mergeCell ref="Q19:U19"/>
    <mergeCell ref="V19:Z19"/>
    <mergeCell ref="AA19:AE19"/>
    <mergeCell ref="AF19:AJ19"/>
    <mergeCell ref="AK19:AO19"/>
    <mergeCell ref="AP19:AT19"/>
    <mergeCell ref="AU19:AY19"/>
    <mergeCell ref="AZ19:BD19"/>
    <mergeCell ref="BE19:BI19"/>
    <mergeCell ref="A20:N20"/>
    <mergeCell ref="O20:P20"/>
    <mergeCell ref="Q20:U20"/>
    <mergeCell ref="V20:Z20"/>
    <mergeCell ref="AA20:AE20"/>
    <mergeCell ref="AF20:AJ20"/>
    <mergeCell ref="AK20:AO20"/>
    <mergeCell ref="AP20:AT20"/>
    <mergeCell ref="AU20:AY20"/>
    <mergeCell ref="AZ20:BD20"/>
    <mergeCell ref="BE20:BI20"/>
    <mergeCell ref="A21:N21"/>
    <mergeCell ref="O21:P21"/>
    <mergeCell ref="Q21:U21"/>
    <mergeCell ref="V21:Z21"/>
    <mergeCell ref="AA21:AE21"/>
    <mergeCell ref="AF21:AJ21"/>
    <mergeCell ref="AK21:AO21"/>
    <mergeCell ref="AP21:AT21"/>
    <mergeCell ref="AU21:AY21"/>
    <mergeCell ref="AZ21:BD21"/>
    <mergeCell ref="BE21:BI21"/>
    <mergeCell ref="A22:N22"/>
    <mergeCell ref="O22:P22"/>
    <mergeCell ref="Q22:U22"/>
    <mergeCell ref="V22:Z22"/>
    <mergeCell ref="AA22:AE22"/>
    <mergeCell ref="AF22:AJ22"/>
    <mergeCell ref="AK22:AO22"/>
    <mergeCell ref="AP22:AT22"/>
    <mergeCell ref="AU22:AY22"/>
    <mergeCell ref="AZ22:BD22"/>
    <mergeCell ref="BE22:BI22"/>
    <mergeCell ref="A23:N23"/>
    <mergeCell ref="O23:P23"/>
    <mergeCell ref="Q23:U23"/>
    <mergeCell ref="V23:Z23"/>
    <mergeCell ref="AA23:AE23"/>
    <mergeCell ref="AF23:AJ23"/>
    <mergeCell ref="AK23:AO23"/>
    <mergeCell ref="AP23:AT23"/>
    <mergeCell ref="AU23:AY23"/>
    <mergeCell ref="AZ23:BD23"/>
    <mergeCell ref="BE23:BI23"/>
    <mergeCell ref="A24:N24"/>
    <mergeCell ref="O24:P24"/>
    <mergeCell ref="Q24:U24"/>
    <mergeCell ref="V24:Z24"/>
    <mergeCell ref="AA24:AE24"/>
    <mergeCell ref="AF24:AJ24"/>
    <mergeCell ref="AK24:AO24"/>
    <mergeCell ref="AP24:AT24"/>
    <mergeCell ref="AU24:AY24"/>
    <mergeCell ref="AZ24:BD24"/>
    <mergeCell ref="BE24:BI24"/>
    <mergeCell ref="A25:N25"/>
    <mergeCell ref="O25:P25"/>
    <mergeCell ref="Q25:U25"/>
    <mergeCell ref="V25:Z25"/>
    <mergeCell ref="AA25:AE25"/>
    <mergeCell ref="AF25:AJ25"/>
    <mergeCell ref="AK25:AO25"/>
    <mergeCell ref="AP25:AT25"/>
    <mergeCell ref="AU25:AY25"/>
    <mergeCell ref="AZ25:BD25"/>
    <mergeCell ref="BE25:BI25"/>
    <mergeCell ref="A26:N26"/>
    <mergeCell ref="O26:P26"/>
    <mergeCell ref="Q26:U26"/>
    <mergeCell ref="V26:Z26"/>
    <mergeCell ref="AA26:AE26"/>
    <mergeCell ref="AF26:AJ26"/>
    <mergeCell ref="AK26:AO26"/>
    <mergeCell ref="AP26:AT26"/>
    <mergeCell ref="AU26:AY26"/>
    <mergeCell ref="AZ26:BD26"/>
    <mergeCell ref="BE26:BI26"/>
    <mergeCell ref="A27:N27"/>
    <mergeCell ref="O27:P27"/>
    <mergeCell ref="Q27:U27"/>
    <mergeCell ref="V27:Z27"/>
    <mergeCell ref="AA27:AE27"/>
    <mergeCell ref="AF27:AJ27"/>
    <mergeCell ref="AK27:AO27"/>
    <mergeCell ref="AP27:AT27"/>
    <mergeCell ref="AU27:AY27"/>
    <mergeCell ref="AZ27:BD27"/>
    <mergeCell ref="BE27:BI27"/>
    <mergeCell ref="A28:N28"/>
    <mergeCell ref="O28:P28"/>
    <mergeCell ref="Q28:U28"/>
    <mergeCell ref="V28:Z28"/>
    <mergeCell ref="AA28:AE28"/>
    <mergeCell ref="AF28:AJ28"/>
    <mergeCell ref="AK28:AO28"/>
    <mergeCell ref="AP28:AT28"/>
    <mergeCell ref="AU28:AY28"/>
    <mergeCell ref="AZ28:BD28"/>
    <mergeCell ref="BE28:BI28"/>
    <mergeCell ref="A29:N29"/>
    <mergeCell ref="O29:P29"/>
    <mergeCell ref="Q29:U29"/>
    <mergeCell ref="V29:Z29"/>
    <mergeCell ref="AA29:AE29"/>
    <mergeCell ref="AF29:AJ29"/>
    <mergeCell ref="AK29:AO29"/>
    <mergeCell ref="AP29:AT29"/>
    <mergeCell ref="AU29:AY29"/>
    <mergeCell ref="AZ29:BD29"/>
    <mergeCell ref="BE29:BI29"/>
    <mergeCell ref="A30:N30"/>
    <mergeCell ref="O30:P30"/>
    <mergeCell ref="Q30:U30"/>
    <mergeCell ref="V30:Z30"/>
    <mergeCell ref="AA30:AE30"/>
    <mergeCell ref="AF30:AJ30"/>
    <mergeCell ref="AK30:AO30"/>
    <mergeCell ref="AP30:AT30"/>
    <mergeCell ref="AU30:AY30"/>
    <mergeCell ref="AZ30:BD30"/>
    <mergeCell ref="BE30:BI30"/>
    <mergeCell ref="A31:N31"/>
    <mergeCell ref="O31:P31"/>
    <mergeCell ref="Q31:U31"/>
    <mergeCell ref="V31:Z31"/>
    <mergeCell ref="AA31:AE31"/>
    <mergeCell ref="AF31:AJ31"/>
    <mergeCell ref="AK31:AO31"/>
    <mergeCell ref="AP31:AT31"/>
    <mergeCell ref="AU31:AY31"/>
    <mergeCell ref="AZ31:BD31"/>
    <mergeCell ref="BE31:BI31"/>
    <mergeCell ref="A32:N32"/>
    <mergeCell ref="O32:P32"/>
    <mergeCell ref="Q32:U32"/>
    <mergeCell ref="V32:Z32"/>
    <mergeCell ref="AA32:AE32"/>
    <mergeCell ref="AF32:AJ32"/>
    <mergeCell ref="AK32:AO32"/>
    <mergeCell ref="AP32:AT32"/>
    <mergeCell ref="AU32:AY32"/>
    <mergeCell ref="AZ32:BD32"/>
    <mergeCell ref="BE32:BI32"/>
    <mergeCell ref="A33:N33"/>
    <mergeCell ref="O33:P33"/>
    <mergeCell ref="Q33:U33"/>
    <mergeCell ref="V33:Z33"/>
    <mergeCell ref="AA33:AE33"/>
    <mergeCell ref="AF33:AJ33"/>
    <mergeCell ref="AK33:AO33"/>
    <mergeCell ref="AP33:AT33"/>
    <mergeCell ref="AU33:AY33"/>
    <mergeCell ref="AZ33:BD33"/>
    <mergeCell ref="BE33:BI33"/>
    <mergeCell ref="A34:N34"/>
    <mergeCell ref="O34:P34"/>
    <mergeCell ref="Q34:U34"/>
    <mergeCell ref="V34:Z34"/>
    <mergeCell ref="AA34:AE34"/>
    <mergeCell ref="AF34:AJ34"/>
    <mergeCell ref="AK34:AO34"/>
    <mergeCell ref="AP34:AT34"/>
    <mergeCell ref="AU34:AY34"/>
    <mergeCell ref="AZ34:BD34"/>
    <mergeCell ref="BE34:BI34"/>
    <mergeCell ref="A35:N35"/>
    <mergeCell ref="O35:P35"/>
    <mergeCell ref="Q35:U35"/>
    <mergeCell ref="V35:Z35"/>
    <mergeCell ref="AA35:AE35"/>
    <mergeCell ref="AF35:AJ35"/>
    <mergeCell ref="AK35:AO35"/>
    <mergeCell ref="AP35:AT35"/>
    <mergeCell ref="AU35:AY35"/>
    <mergeCell ref="AZ35:BD35"/>
    <mergeCell ref="BE35:BI35"/>
    <mergeCell ref="A36:N36"/>
    <mergeCell ref="O36:P36"/>
    <mergeCell ref="Q36:U36"/>
    <mergeCell ref="V36:Z36"/>
    <mergeCell ref="AA36:AE36"/>
    <mergeCell ref="AF36:AJ36"/>
    <mergeCell ref="AK36:AO36"/>
    <mergeCell ref="AP36:AT36"/>
    <mergeCell ref="AU36:AY36"/>
    <mergeCell ref="AZ36:BD36"/>
    <mergeCell ref="BE36:BI36"/>
    <mergeCell ref="A37:N37"/>
    <mergeCell ref="O37:P37"/>
    <mergeCell ref="Q37:U37"/>
    <mergeCell ref="V37:Z37"/>
    <mergeCell ref="AA37:AE37"/>
    <mergeCell ref="AF37:AJ37"/>
    <mergeCell ref="AK37:AO37"/>
    <mergeCell ref="AP37:AT37"/>
    <mergeCell ref="AU37:AY37"/>
    <mergeCell ref="AZ37:BD37"/>
    <mergeCell ref="BE37:BI37"/>
    <mergeCell ref="A38:N38"/>
    <mergeCell ref="O38:P38"/>
    <mergeCell ref="Q38:U38"/>
    <mergeCell ref="V38:Z38"/>
    <mergeCell ref="AA38:AE38"/>
    <mergeCell ref="AF38:AJ38"/>
    <mergeCell ref="AK38:AO38"/>
    <mergeCell ref="AP38:AT38"/>
    <mergeCell ref="AU38:AY38"/>
    <mergeCell ref="AZ38:BD38"/>
    <mergeCell ref="BE38:BI38"/>
    <mergeCell ref="A39:N39"/>
    <mergeCell ref="O39:P39"/>
    <mergeCell ref="Q39:U39"/>
    <mergeCell ref="V39:Z39"/>
    <mergeCell ref="AA39:AE39"/>
    <mergeCell ref="AF39:AJ39"/>
    <mergeCell ref="AK39:AO39"/>
    <mergeCell ref="AP39:AT39"/>
    <mergeCell ref="AU39:AY39"/>
    <mergeCell ref="AZ39:BD39"/>
    <mergeCell ref="BE39:BI39"/>
    <mergeCell ref="A40:N40"/>
    <mergeCell ref="O40:P40"/>
    <mergeCell ref="Q40:U40"/>
    <mergeCell ref="V40:Z40"/>
    <mergeCell ref="AA40:AE40"/>
    <mergeCell ref="AF40:AJ40"/>
    <mergeCell ref="AK40:AO40"/>
    <mergeCell ref="AP40:AT40"/>
    <mergeCell ref="AU40:AY40"/>
    <mergeCell ref="AZ40:BD40"/>
    <mergeCell ref="BE40:BI40"/>
    <mergeCell ref="A41:N41"/>
    <mergeCell ref="O41:P41"/>
    <mergeCell ref="Q41:U41"/>
    <mergeCell ref="V41:Z41"/>
    <mergeCell ref="AA41:AE41"/>
    <mergeCell ref="AF41:AJ41"/>
    <mergeCell ref="AK41:AO41"/>
    <mergeCell ref="AP41:AT41"/>
    <mergeCell ref="AU41:AY41"/>
    <mergeCell ref="AZ41:BD41"/>
    <mergeCell ref="BE41:BI41"/>
    <mergeCell ref="A42:N42"/>
    <mergeCell ref="O42:P42"/>
    <mergeCell ref="Q42:U42"/>
    <mergeCell ref="V42:Z42"/>
    <mergeCell ref="AA42:AE42"/>
    <mergeCell ref="AF42:AJ42"/>
    <mergeCell ref="AK42:AO42"/>
    <mergeCell ref="AP42:AT42"/>
    <mergeCell ref="AU42:AY42"/>
    <mergeCell ref="AZ42:BD42"/>
    <mergeCell ref="BE42:BI42"/>
    <mergeCell ref="A43:N43"/>
    <mergeCell ref="O43:P43"/>
    <mergeCell ref="Q43:U43"/>
    <mergeCell ref="V43:Z43"/>
    <mergeCell ref="AA43:AE43"/>
    <mergeCell ref="AF43:AJ43"/>
    <mergeCell ref="AK43:AO43"/>
    <mergeCell ref="AP43:AT43"/>
    <mergeCell ref="AU43:AY43"/>
    <mergeCell ref="AZ43:BD43"/>
    <mergeCell ref="BE43:BI43"/>
    <mergeCell ref="A44:N44"/>
    <mergeCell ref="O44:P44"/>
    <mergeCell ref="Q44:U44"/>
    <mergeCell ref="V44:Z44"/>
    <mergeCell ref="AA44:AE44"/>
    <mergeCell ref="AF44:AJ44"/>
    <mergeCell ref="AK44:AO44"/>
    <mergeCell ref="AP44:AT44"/>
    <mergeCell ref="AU44:AY44"/>
    <mergeCell ref="AZ44:BD44"/>
    <mergeCell ref="BE44:BI44"/>
    <mergeCell ref="A45:N45"/>
    <mergeCell ref="O45:P45"/>
    <mergeCell ref="Q45:U45"/>
    <mergeCell ref="V45:Z45"/>
    <mergeCell ref="AA45:AE45"/>
    <mergeCell ref="AF45:AJ45"/>
    <mergeCell ref="AK45:AO45"/>
    <mergeCell ref="AP45:AT45"/>
    <mergeCell ref="AU45:AY45"/>
    <mergeCell ref="AZ45:BD45"/>
    <mergeCell ref="BE45:BI45"/>
    <mergeCell ref="A46:N46"/>
    <mergeCell ref="O46:P46"/>
    <mergeCell ref="Q46:U46"/>
    <mergeCell ref="V46:Z46"/>
    <mergeCell ref="AA46:AE46"/>
    <mergeCell ref="AF46:AJ46"/>
    <mergeCell ref="AK46:AO46"/>
    <mergeCell ref="AP46:AT46"/>
    <mergeCell ref="AU46:AY46"/>
    <mergeCell ref="AZ46:BD46"/>
    <mergeCell ref="BE46:BI46"/>
    <mergeCell ref="A47:N47"/>
    <mergeCell ref="O47:P47"/>
    <mergeCell ref="Q47:U47"/>
    <mergeCell ref="V47:Z47"/>
    <mergeCell ref="AA47:AE47"/>
    <mergeCell ref="AF47:AJ47"/>
    <mergeCell ref="AK47:AO47"/>
    <mergeCell ref="AP47:AT47"/>
    <mergeCell ref="AU47:AY47"/>
    <mergeCell ref="AZ47:BD47"/>
    <mergeCell ref="BE47:BI47"/>
    <mergeCell ref="A48:N48"/>
    <mergeCell ref="O48:P48"/>
    <mergeCell ref="Q48:U48"/>
    <mergeCell ref="V48:Z48"/>
    <mergeCell ref="AA48:AE48"/>
    <mergeCell ref="AF48:AJ48"/>
    <mergeCell ref="AK48:AO48"/>
    <mergeCell ref="AP48:AT48"/>
    <mergeCell ref="AU48:AY48"/>
    <mergeCell ref="AZ48:BD48"/>
    <mergeCell ref="BE48:BI48"/>
    <mergeCell ref="A49:N49"/>
    <mergeCell ref="O49:P49"/>
    <mergeCell ref="Q49:U49"/>
    <mergeCell ref="V49:Z49"/>
    <mergeCell ref="AA49:AE49"/>
    <mergeCell ref="AF49:AJ49"/>
    <mergeCell ref="AK49:AO49"/>
    <mergeCell ref="AP49:AT49"/>
    <mergeCell ref="AU49:AY49"/>
    <mergeCell ref="AZ49:BD49"/>
    <mergeCell ref="BE49:BI49"/>
    <mergeCell ref="A50:N50"/>
    <mergeCell ref="O50:P50"/>
    <mergeCell ref="Q50:U50"/>
    <mergeCell ref="V50:Z50"/>
    <mergeCell ref="AA50:AE50"/>
    <mergeCell ref="AF50:AJ50"/>
    <mergeCell ref="AK50:AO50"/>
    <mergeCell ref="AP50:AT50"/>
    <mergeCell ref="AU50:AY50"/>
    <mergeCell ref="AZ50:BD50"/>
    <mergeCell ref="BE50:BI50"/>
    <mergeCell ref="A51:N51"/>
    <mergeCell ref="O51:P51"/>
    <mergeCell ref="Q51:U51"/>
    <mergeCell ref="V51:Z51"/>
    <mergeCell ref="AA51:AE51"/>
    <mergeCell ref="AF51:AJ51"/>
    <mergeCell ref="AK51:AO51"/>
    <mergeCell ref="AP51:AT51"/>
    <mergeCell ref="AU51:AY51"/>
    <mergeCell ref="AZ51:BD51"/>
    <mergeCell ref="BE51:BI51"/>
    <mergeCell ref="A52:N52"/>
    <mergeCell ref="O52:P52"/>
    <mergeCell ref="Q52:U52"/>
    <mergeCell ref="V52:Z52"/>
    <mergeCell ref="AA52:AE52"/>
    <mergeCell ref="AF52:AJ52"/>
    <mergeCell ref="AK52:AO52"/>
    <mergeCell ref="AP52:AT52"/>
    <mergeCell ref="AU52:AY52"/>
    <mergeCell ref="AZ52:BD52"/>
    <mergeCell ref="BE52:BI52"/>
    <mergeCell ref="A53:N53"/>
    <mergeCell ref="O53:P53"/>
    <mergeCell ref="Q53:U53"/>
    <mergeCell ref="V53:Z53"/>
    <mergeCell ref="AA53:AE53"/>
    <mergeCell ref="AF53:AJ53"/>
    <mergeCell ref="AK53:AO53"/>
    <mergeCell ref="AP53:AT53"/>
    <mergeCell ref="AU53:AY53"/>
    <mergeCell ref="AZ53:BD53"/>
    <mergeCell ref="BE53:BI53"/>
    <mergeCell ref="A54:N54"/>
    <mergeCell ref="O54:P54"/>
    <mergeCell ref="Q54:U54"/>
    <mergeCell ref="V54:Z54"/>
    <mergeCell ref="AA54:AE54"/>
    <mergeCell ref="AF54:AJ54"/>
    <mergeCell ref="AK54:AO54"/>
    <mergeCell ref="AP54:AT54"/>
    <mergeCell ref="AU54:AY54"/>
    <mergeCell ref="AZ54:BD54"/>
    <mergeCell ref="BE54:BI54"/>
    <mergeCell ref="A55:N55"/>
    <mergeCell ref="O55:P55"/>
    <mergeCell ref="Q55:U55"/>
    <mergeCell ref="V55:Z55"/>
    <mergeCell ref="AA55:AE55"/>
    <mergeCell ref="AF55:AJ55"/>
    <mergeCell ref="AK55:AO55"/>
    <mergeCell ref="AP55:AT55"/>
    <mergeCell ref="AU55:AY55"/>
    <mergeCell ref="AZ55:BD55"/>
    <mergeCell ref="BE55:BI55"/>
    <mergeCell ref="A56:N56"/>
    <mergeCell ref="O56:P56"/>
    <mergeCell ref="Q56:U56"/>
    <mergeCell ref="V56:Z56"/>
    <mergeCell ref="AA56:AE56"/>
    <mergeCell ref="AF56:AJ56"/>
    <mergeCell ref="AK56:AO56"/>
    <mergeCell ref="AP56:AT56"/>
    <mergeCell ref="AU56:AY56"/>
    <mergeCell ref="AZ56:BD56"/>
    <mergeCell ref="BE56:BI56"/>
    <mergeCell ref="A57:N57"/>
    <mergeCell ref="O57:P57"/>
    <mergeCell ref="Q57:U57"/>
    <mergeCell ref="V57:Z57"/>
    <mergeCell ref="AA57:AE57"/>
    <mergeCell ref="AF57:AJ57"/>
    <mergeCell ref="AK57:AO57"/>
    <mergeCell ref="AP57:AT57"/>
    <mergeCell ref="AU57:AY57"/>
    <mergeCell ref="AZ57:BD57"/>
    <mergeCell ref="BE57:BI57"/>
    <mergeCell ref="A58:N58"/>
    <mergeCell ref="O58:P58"/>
    <mergeCell ref="Q58:U58"/>
    <mergeCell ref="V58:Z58"/>
    <mergeCell ref="AA58:AE58"/>
    <mergeCell ref="AF58:AJ58"/>
    <mergeCell ref="AK58:AO58"/>
    <mergeCell ref="AP58:AT58"/>
    <mergeCell ref="AU58:AY58"/>
    <mergeCell ref="AZ58:BD58"/>
    <mergeCell ref="BE58:BI58"/>
    <mergeCell ref="A59:N59"/>
    <mergeCell ref="O59:P59"/>
    <mergeCell ref="Q59:U59"/>
    <mergeCell ref="V59:Z59"/>
    <mergeCell ref="AA59:AE59"/>
    <mergeCell ref="AF59:AJ59"/>
    <mergeCell ref="AK59:AO59"/>
    <mergeCell ref="AP59:AT59"/>
    <mergeCell ref="AU59:AY59"/>
    <mergeCell ref="AZ59:BD59"/>
    <mergeCell ref="BE59:BI59"/>
    <mergeCell ref="A60:N60"/>
    <mergeCell ref="O60:P60"/>
    <mergeCell ref="Q60:U60"/>
    <mergeCell ref="V60:Z60"/>
    <mergeCell ref="AA60:AE60"/>
    <mergeCell ref="AF60:AJ60"/>
    <mergeCell ref="AK60:AO60"/>
    <mergeCell ref="AP60:AT60"/>
    <mergeCell ref="AU60:AY60"/>
    <mergeCell ref="AZ60:BD60"/>
    <mergeCell ref="BE60:BI60"/>
    <mergeCell ref="A61:N61"/>
    <mergeCell ref="O61:P61"/>
    <mergeCell ref="Q61:U61"/>
    <mergeCell ref="V61:Z61"/>
    <mergeCell ref="AA61:AE61"/>
    <mergeCell ref="AF61:AJ61"/>
    <mergeCell ref="AK61:AO61"/>
    <mergeCell ref="AP61:AT61"/>
    <mergeCell ref="AU61:AY61"/>
    <mergeCell ref="AZ61:BD61"/>
    <mergeCell ref="BE61:BI61"/>
    <mergeCell ref="I62:J62"/>
    <mergeCell ref="B63:AT63"/>
    <mergeCell ref="B64:AT64"/>
    <mergeCell ref="B65:BD65"/>
    <mergeCell ref="B66:AT66"/>
    <mergeCell ref="B67:AT67"/>
    <mergeCell ref="B68:BD68"/>
    <mergeCell ref="B69:BD69"/>
    <mergeCell ref="B70:BD70"/>
    <mergeCell ref="B71:AT71"/>
    <mergeCell ref="B72:BD72"/>
  </mergeCells>
  <printOptions headings="false" gridLines="false" gridLinesSet="true" horizontalCentered="false" verticalCentered="false"/>
  <pageMargins left="0.39375" right="0.39375" top="0.433333333333333" bottom="0.275694444444444" header="0.511805555555555" footer="0.511805555555555"/>
  <pageSetup paperSize="9" scale="6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AU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5625" defaultRowHeight="12.75" zeroHeight="false" outlineLevelRow="0" outlineLevelCol="0"/>
  <cols>
    <col collapsed="false" customWidth="true" hidden="false" outlineLevel="0" max="1" min="1" style="72" width="4.71"/>
    <col collapsed="false" customWidth="true" hidden="false" outlineLevel="0" max="2" min="2" style="72" width="3.57"/>
    <col collapsed="false" customWidth="true" hidden="false" outlineLevel="0" max="3" min="3" style="72" width="5.01"/>
    <col collapsed="false" customWidth="true" hidden="false" outlineLevel="0" max="4" min="4" style="72" width="2.99"/>
    <col collapsed="false" customWidth="true" hidden="false" outlineLevel="0" max="7" min="5" style="72" width="4.71"/>
    <col collapsed="false" customWidth="true" hidden="false" outlineLevel="0" max="8" min="8" style="72" width="6.42"/>
    <col collapsed="false" customWidth="true" hidden="false" outlineLevel="0" max="9" min="9" style="72" width="2.85"/>
    <col collapsed="false" customWidth="true" hidden="false" outlineLevel="0" max="10" min="10" style="72" width="2.71"/>
    <col collapsed="false" customWidth="true" hidden="false" outlineLevel="0" max="11" min="11" style="72" width="4.71"/>
    <col collapsed="false" customWidth="true" hidden="false" outlineLevel="0" max="12" min="12" style="72" width="1.71"/>
    <col collapsed="false" customWidth="true" hidden="false" outlineLevel="0" max="13" min="13" style="72" width="4.71"/>
    <col collapsed="false" customWidth="true" hidden="false" outlineLevel="0" max="14" min="14" style="72" width="18.29"/>
    <col collapsed="false" customWidth="true" hidden="false" outlineLevel="0" max="16" min="15" style="72" width="3.71"/>
    <col collapsed="false" customWidth="true" hidden="false" outlineLevel="0" max="21" min="17" style="72" width="2.71"/>
    <col collapsed="false" customWidth="true" hidden="false" outlineLevel="0" max="46" min="22" style="72" width="3.29"/>
    <col collapsed="false" customWidth="true" hidden="false" outlineLevel="0" max="47" min="47" style="72" width="5.7"/>
    <col collapsed="false" customWidth="false" hidden="false" outlineLevel="0" max="1024" min="48" style="72" width="9.14"/>
  </cols>
  <sheetData>
    <row r="1" customFormat="false" ht="12.75" hidden="false" customHeight="true" outlineLevel="0" collapsed="false">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92"/>
      <c r="AL1" s="92"/>
      <c r="AM1" s="92"/>
      <c r="AN1" s="92"/>
      <c r="AO1" s="92"/>
      <c r="AP1" s="125" t="s">
        <v>793</v>
      </c>
      <c r="AQ1" s="125"/>
      <c r="AR1" s="125"/>
      <c r="AS1" s="125"/>
      <c r="AT1" s="125"/>
      <c r="AU1" s="92"/>
    </row>
    <row r="2" customFormat="false" ht="12.75" hidden="false" customHeight="true" outlineLevel="0" collapsed="false">
      <c r="A2" s="74" t="s">
        <v>794</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92"/>
      <c r="AQ2" s="92"/>
      <c r="AR2" s="92"/>
      <c r="AS2" s="92"/>
      <c r="AT2" s="92"/>
      <c r="AU2" s="92"/>
    </row>
    <row r="3" customFormat="false" ht="25.5" hidden="false" customHeight="true" outlineLevel="0" collapsed="false">
      <c r="A3" s="74" t="s">
        <v>795</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92"/>
      <c r="AQ3" s="92"/>
      <c r="AR3" s="92"/>
      <c r="AS3" s="92"/>
      <c r="AT3" s="92"/>
      <c r="AU3" s="92"/>
    </row>
    <row r="4" customFormat="false" ht="12.75" hidden="false" customHeight="true" outlineLevel="0" collapsed="false">
      <c r="A4" s="74" t="s">
        <v>796</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92"/>
      <c r="AQ4" s="92"/>
      <c r="AR4" s="92"/>
      <c r="AS4" s="92"/>
      <c r="AT4" s="92"/>
      <c r="AU4" s="92"/>
    </row>
    <row r="5" customFormat="false" ht="12.75" hidden="false" customHeight="true" outlineLevel="0" collapsed="false">
      <c r="A5" s="94"/>
      <c r="B5" s="94"/>
      <c r="C5" s="94"/>
      <c r="D5" s="94"/>
      <c r="E5" s="95"/>
      <c r="F5" s="94"/>
      <c r="G5" s="91"/>
      <c r="H5" s="91"/>
      <c r="I5" s="91"/>
      <c r="J5" s="91"/>
      <c r="K5" s="91"/>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row>
    <row r="6" customFormat="false" ht="12.75" hidden="false" customHeight="true" outlineLevel="0" collapsed="false">
      <c r="A6" s="104" t="s">
        <v>797</v>
      </c>
      <c r="B6" s="104"/>
      <c r="C6" s="104" t="s">
        <v>638</v>
      </c>
      <c r="D6" s="104"/>
      <c r="E6" s="104"/>
      <c r="F6" s="104"/>
      <c r="G6" s="104"/>
      <c r="H6" s="104"/>
      <c r="I6" s="104"/>
      <c r="J6" s="104"/>
      <c r="K6" s="104"/>
      <c r="L6" s="104"/>
      <c r="M6" s="104"/>
      <c r="N6" s="104"/>
      <c r="O6" s="99" t="s">
        <v>639</v>
      </c>
      <c r="P6" s="99"/>
      <c r="Q6" s="99" t="s">
        <v>798</v>
      </c>
      <c r="R6" s="99"/>
      <c r="S6" s="99"/>
      <c r="T6" s="99"/>
      <c r="U6" s="99"/>
      <c r="V6" s="99" t="s">
        <v>799</v>
      </c>
      <c r="W6" s="99"/>
      <c r="X6" s="99"/>
      <c r="Y6" s="99"/>
      <c r="Z6" s="99"/>
      <c r="AA6" s="99" t="s">
        <v>800</v>
      </c>
      <c r="AB6" s="99"/>
      <c r="AC6" s="99"/>
      <c r="AD6" s="99"/>
      <c r="AE6" s="99"/>
      <c r="AF6" s="99"/>
      <c r="AG6" s="99"/>
      <c r="AH6" s="99"/>
      <c r="AI6" s="99"/>
      <c r="AJ6" s="99"/>
      <c r="AK6" s="99"/>
      <c r="AL6" s="99"/>
      <c r="AM6" s="99"/>
      <c r="AN6" s="99"/>
      <c r="AO6" s="99"/>
      <c r="AP6" s="99"/>
      <c r="AQ6" s="99"/>
      <c r="AR6" s="99"/>
      <c r="AS6" s="99"/>
      <c r="AT6" s="99"/>
      <c r="AU6" s="100"/>
    </row>
    <row r="7" customFormat="false" ht="12.75" hidden="false" customHeight="true" outlineLevel="0" collapsed="false">
      <c r="A7" s="104"/>
      <c r="B7" s="104"/>
      <c r="C7" s="104"/>
      <c r="D7" s="104"/>
      <c r="E7" s="104"/>
      <c r="F7" s="104"/>
      <c r="G7" s="104"/>
      <c r="H7" s="104"/>
      <c r="I7" s="104"/>
      <c r="J7" s="104"/>
      <c r="K7" s="104"/>
      <c r="L7" s="104"/>
      <c r="M7" s="104"/>
      <c r="N7" s="104"/>
      <c r="O7" s="99"/>
      <c r="P7" s="99"/>
      <c r="Q7" s="99"/>
      <c r="R7" s="99"/>
      <c r="S7" s="99"/>
      <c r="T7" s="99"/>
      <c r="U7" s="99"/>
      <c r="V7" s="99"/>
      <c r="W7" s="99"/>
      <c r="X7" s="99"/>
      <c r="Y7" s="99"/>
      <c r="Z7" s="99"/>
      <c r="AA7" s="101" t="s">
        <v>645</v>
      </c>
      <c r="AB7" s="101"/>
      <c r="AC7" s="101"/>
      <c r="AD7" s="101"/>
      <c r="AE7" s="101"/>
      <c r="AF7" s="101" t="s">
        <v>645</v>
      </c>
      <c r="AG7" s="101"/>
      <c r="AH7" s="101"/>
      <c r="AI7" s="101"/>
      <c r="AJ7" s="101"/>
      <c r="AK7" s="101" t="s">
        <v>645</v>
      </c>
      <c r="AL7" s="101"/>
      <c r="AM7" s="101"/>
      <c r="AN7" s="101"/>
      <c r="AO7" s="101"/>
      <c r="AP7" s="99" t="s">
        <v>650</v>
      </c>
      <c r="AQ7" s="99"/>
      <c r="AR7" s="99"/>
      <c r="AS7" s="99"/>
      <c r="AT7" s="99"/>
      <c r="AU7" s="100"/>
    </row>
    <row r="8" customFormat="false" ht="33.75" hidden="false" customHeight="true" outlineLevel="0" collapsed="false">
      <c r="A8" s="104"/>
      <c r="B8" s="104"/>
      <c r="C8" s="104"/>
      <c r="D8" s="104"/>
      <c r="E8" s="104"/>
      <c r="F8" s="104"/>
      <c r="G8" s="104"/>
      <c r="H8" s="104"/>
      <c r="I8" s="104"/>
      <c r="J8" s="104"/>
      <c r="K8" s="104"/>
      <c r="L8" s="104"/>
      <c r="M8" s="104"/>
      <c r="N8" s="104"/>
      <c r="O8" s="99"/>
      <c r="P8" s="99"/>
      <c r="Q8" s="99"/>
      <c r="R8" s="99"/>
      <c r="S8" s="99"/>
      <c r="T8" s="99"/>
      <c r="U8" s="99"/>
      <c r="V8" s="99"/>
      <c r="W8" s="99"/>
      <c r="X8" s="99"/>
      <c r="Y8" s="99"/>
      <c r="Z8" s="99"/>
      <c r="AA8" s="126" t="s">
        <v>801</v>
      </c>
      <c r="AB8" s="126"/>
      <c r="AC8" s="126"/>
      <c r="AD8" s="126"/>
      <c r="AE8" s="126"/>
      <c r="AF8" s="126" t="s">
        <v>802</v>
      </c>
      <c r="AG8" s="126"/>
      <c r="AH8" s="126"/>
      <c r="AI8" s="126"/>
      <c r="AJ8" s="126"/>
      <c r="AK8" s="126" t="s">
        <v>803</v>
      </c>
      <c r="AL8" s="126"/>
      <c r="AM8" s="126"/>
      <c r="AN8" s="126"/>
      <c r="AO8" s="126"/>
      <c r="AP8" s="99"/>
      <c r="AQ8" s="99"/>
      <c r="AR8" s="99"/>
      <c r="AS8" s="99"/>
      <c r="AT8" s="99"/>
      <c r="AU8" s="100"/>
    </row>
    <row r="9" customFormat="false" ht="12.75" hidden="false" customHeight="true" outlineLevel="0" collapsed="false">
      <c r="A9" s="104" t="n">
        <v>1</v>
      </c>
      <c r="B9" s="104"/>
      <c r="C9" s="127" t="n">
        <v>2</v>
      </c>
      <c r="D9" s="127"/>
      <c r="E9" s="127"/>
      <c r="F9" s="127"/>
      <c r="G9" s="127"/>
      <c r="H9" s="127"/>
      <c r="I9" s="127"/>
      <c r="J9" s="127"/>
      <c r="K9" s="127"/>
      <c r="L9" s="127"/>
      <c r="M9" s="127"/>
      <c r="N9" s="127"/>
      <c r="O9" s="105" t="n">
        <v>3</v>
      </c>
      <c r="P9" s="105"/>
      <c r="Q9" s="105" t="n">
        <v>4</v>
      </c>
      <c r="R9" s="105"/>
      <c r="S9" s="105"/>
      <c r="T9" s="105"/>
      <c r="U9" s="105"/>
      <c r="V9" s="128" t="s">
        <v>804</v>
      </c>
      <c r="W9" s="128"/>
      <c r="X9" s="128"/>
      <c r="Y9" s="128"/>
      <c r="Z9" s="128"/>
      <c r="AA9" s="105" t="n">
        <v>5</v>
      </c>
      <c r="AB9" s="105"/>
      <c r="AC9" s="105"/>
      <c r="AD9" s="105"/>
      <c r="AE9" s="105"/>
      <c r="AF9" s="105" t="n">
        <v>6</v>
      </c>
      <c r="AG9" s="105"/>
      <c r="AH9" s="105"/>
      <c r="AI9" s="105"/>
      <c r="AJ9" s="105"/>
      <c r="AK9" s="105" t="n">
        <v>7</v>
      </c>
      <c r="AL9" s="105"/>
      <c r="AM9" s="105"/>
      <c r="AN9" s="105"/>
      <c r="AO9" s="105"/>
      <c r="AP9" s="105" t="n">
        <v>8</v>
      </c>
      <c r="AQ9" s="105"/>
      <c r="AR9" s="105"/>
      <c r="AS9" s="105"/>
      <c r="AT9" s="105"/>
      <c r="AU9" s="92"/>
    </row>
    <row r="10" customFormat="false" ht="15.2" hidden="false" customHeight="true" outlineLevel="0" collapsed="false">
      <c r="A10" s="129" t="s">
        <v>14</v>
      </c>
      <c r="B10" s="129"/>
      <c r="C10" s="130" t="s">
        <v>805</v>
      </c>
      <c r="D10" s="130"/>
      <c r="E10" s="130"/>
      <c r="F10" s="130"/>
      <c r="G10" s="130"/>
      <c r="H10" s="130"/>
      <c r="I10" s="130"/>
      <c r="J10" s="130"/>
      <c r="K10" s="130"/>
      <c r="L10" s="130"/>
      <c r="M10" s="130"/>
      <c r="N10" s="130"/>
      <c r="O10" s="131" t="s">
        <v>806</v>
      </c>
      <c r="P10" s="131"/>
      <c r="Q10" s="132" t="s">
        <v>657</v>
      </c>
      <c r="R10" s="132"/>
      <c r="S10" s="132"/>
      <c r="T10" s="132"/>
      <c r="U10" s="132"/>
      <c r="V10" s="132"/>
      <c r="W10" s="132"/>
      <c r="X10" s="132"/>
      <c r="Y10" s="132"/>
      <c r="Z10" s="132"/>
      <c r="AA10" s="133"/>
      <c r="AB10" s="133"/>
      <c r="AC10" s="133"/>
      <c r="AD10" s="133"/>
      <c r="AE10" s="133"/>
      <c r="AF10" s="133"/>
      <c r="AG10" s="133"/>
      <c r="AH10" s="133"/>
      <c r="AI10" s="133"/>
      <c r="AJ10" s="133"/>
      <c r="AK10" s="133"/>
      <c r="AL10" s="133"/>
      <c r="AM10" s="133"/>
      <c r="AN10" s="133"/>
      <c r="AO10" s="133"/>
      <c r="AP10" s="133"/>
      <c r="AQ10" s="133"/>
      <c r="AR10" s="133"/>
      <c r="AS10" s="133"/>
      <c r="AT10" s="133"/>
      <c r="AU10" s="134"/>
    </row>
    <row r="11" customFormat="false" ht="158.25" hidden="false" customHeight="true" outlineLevel="0" collapsed="false">
      <c r="A11" s="129" t="s">
        <v>807</v>
      </c>
      <c r="B11" s="129"/>
      <c r="C11" s="130" t="s">
        <v>808</v>
      </c>
      <c r="D11" s="130"/>
      <c r="E11" s="130"/>
      <c r="F11" s="130"/>
      <c r="G11" s="130"/>
      <c r="H11" s="130"/>
      <c r="I11" s="130"/>
      <c r="J11" s="130"/>
      <c r="K11" s="130"/>
      <c r="L11" s="130"/>
      <c r="M11" s="130"/>
      <c r="N11" s="130"/>
      <c r="O11" s="131" t="s">
        <v>809</v>
      </c>
      <c r="P11" s="131"/>
      <c r="Q11" s="132" t="s">
        <v>657</v>
      </c>
      <c r="R11" s="132"/>
      <c r="S11" s="132"/>
      <c r="T11" s="132"/>
      <c r="U11" s="132"/>
      <c r="V11" s="132"/>
      <c r="W11" s="132"/>
      <c r="X11" s="132"/>
      <c r="Y11" s="132"/>
      <c r="Z11" s="132"/>
      <c r="AA11" s="133"/>
      <c r="AB11" s="133"/>
      <c r="AC11" s="133"/>
      <c r="AD11" s="133"/>
      <c r="AE11" s="133"/>
      <c r="AF11" s="133"/>
      <c r="AG11" s="133"/>
      <c r="AH11" s="133"/>
      <c r="AI11" s="133"/>
      <c r="AJ11" s="133"/>
      <c r="AK11" s="133"/>
      <c r="AL11" s="133"/>
      <c r="AM11" s="133"/>
      <c r="AN11" s="133"/>
      <c r="AO11" s="133"/>
      <c r="AP11" s="133"/>
      <c r="AQ11" s="133"/>
      <c r="AR11" s="133"/>
      <c r="AS11" s="133"/>
      <c r="AT11" s="133"/>
      <c r="AU11" s="134"/>
    </row>
    <row r="12" customFormat="false" ht="57" hidden="false" customHeight="true" outlineLevel="0" collapsed="false">
      <c r="A12" s="129" t="s">
        <v>810</v>
      </c>
      <c r="B12" s="129"/>
      <c r="C12" s="130" t="s">
        <v>811</v>
      </c>
      <c r="D12" s="130"/>
      <c r="E12" s="130"/>
      <c r="F12" s="130"/>
      <c r="G12" s="130"/>
      <c r="H12" s="130"/>
      <c r="I12" s="130"/>
      <c r="J12" s="130"/>
      <c r="K12" s="130"/>
      <c r="L12" s="130"/>
      <c r="M12" s="130"/>
      <c r="N12" s="130"/>
      <c r="O12" s="131" t="s">
        <v>812</v>
      </c>
      <c r="P12" s="131"/>
      <c r="Q12" s="132" t="s">
        <v>657</v>
      </c>
      <c r="R12" s="132"/>
      <c r="S12" s="132"/>
      <c r="T12" s="132"/>
      <c r="U12" s="132"/>
      <c r="V12" s="132"/>
      <c r="W12" s="132"/>
      <c r="X12" s="132"/>
      <c r="Y12" s="132"/>
      <c r="Z12" s="132"/>
      <c r="AA12" s="133"/>
      <c r="AB12" s="133"/>
      <c r="AC12" s="133"/>
      <c r="AD12" s="133"/>
      <c r="AE12" s="133"/>
      <c r="AF12" s="133"/>
      <c r="AG12" s="133"/>
      <c r="AH12" s="133"/>
      <c r="AI12" s="133"/>
      <c r="AJ12" s="133"/>
      <c r="AK12" s="133"/>
      <c r="AL12" s="133"/>
      <c r="AM12" s="133"/>
      <c r="AN12" s="133"/>
      <c r="AO12" s="133"/>
      <c r="AP12" s="133"/>
      <c r="AQ12" s="133"/>
      <c r="AR12" s="133"/>
      <c r="AS12" s="133"/>
      <c r="AT12" s="133"/>
      <c r="AU12" s="134"/>
    </row>
    <row r="13" customFormat="false" ht="45.75" hidden="false" customHeight="true" outlineLevel="0" collapsed="false">
      <c r="A13" s="129" t="s">
        <v>813</v>
      </c>
      <c r="B13" s="129"/>
      <c r="C13" s="130" t="s">
        <v>814</v>
      </c>
      <c r="D13" s="130"/>
      <c r="E13" s="130"/>
      <c r="F13" s="130"/>
      <c r="G13" s="130"/>
      <c r="H13" s="130"/>
      <c r="I13" s="130"/>
      <c r="J13" s="130"/>
      <c r="K13" s="130"/>
      <c r="L13" s="130"/>
      <c r="M13" s="130"/>
      <c r="N13" s="130"/>
      <c r="O13" s="131" t="s">
        <v>815</v>
      </c>
      <c r="P13" s="131"/>
      <c r="Q13" s="132" t="s">
        <v>657</v>
      </c>
      <c r="R13" s="132"/>
      <c r="S13" s="132"/>
      <c r="T13" s="132"/>
      <c r="U13" s="132"/>
      <c r="V13" s="132"/>
      <c r="W13" s="132"/>
      <c r="X13" s="132"/>
      <c r="Y13" s="132"/>
      <c r="Z13" s="132"/>
      <c r="AA13" s="133"/>
      <c r="AB13" s="133"/>
      <c r="AC13" s="133"/>
      <c r="AD13" s="133"/>
      <c r="AE13" s="133"/>
      <c r="AF13" s="133"/>
      <c r="AG13" s="133"/>
      <c r="AH13" s="133"/>
      <c r="AI13" s="133"/>
      <c r="AJ13" s="133"/>
      <c r="AK13" s="133"/>
      <c r="AL13" s="133"/>
      <c r="AM13" s="133"/>
      <c r="AN13" s="133"/>
      <c r="AO13" s="133"/>
      <c r="AP13" s="133"/>
      <c r="AQ13" s="133"/>
      <c r="AR13" s="133"/>
      <c r="AS13" s="133"/>
      <c r="AT13" s="133"/>
      <c r="AU13" s="134"/>
    </row>
    <row r="14" customFormat="false" ht="27" hidden="false" customHeight="true" outlineLevel="0" collapsed="false">
      <c r="A14" s="129" t="s">
        <v>816</v>
      </c>
      <c r="B14" s="129"/>
      <c r="C14" s="130" t="s">
        <v>817</v>
      </c>
      <c r="D14" s="130"/>
      <c r="E14" s="130"/>
      <c r="F14" s="130"/>
      <c r="G14" s="130"/>
      <c r="H14" s="130"/>
      <c r="I14" s="130"/>
      <c r="J14" s="130"/>
      <c r="K14" s="130"/>
      <c r="L14" s="130"/>
      <c r="M14" s="130"/>
      <c r="N14" s="130"/>
      <c r="O14" s="131" t="s">
        <v>818</v>
      </c>
      <c r="P14" s="131"/>
      <c r="Q14" s="132" t="s">
        <v>657</v>
      </c>
      <c r="R14" s="132"/>
      <c r="S14" s="132"/>
      <c r="T14" s="132"/>
      <c r="U14" s="132"/>
      <c r="V14" s="132" t="s">
        <v>657</v>
      </c>
      <c r="W14" s="132"/>
      <c r="X14" s="132"/>
      <c r="Y14" s="132"/>
      <c r="Z14" s="132"/>
      <c r="AA14" s="133"/>
      <c r="AB14" s="133"/>
      <c r="AC14" s="133"/>
      <c r="AD14" s="133"/>
      <c r="AE14" s="133"/>
      <c r="AF14" s="133"/>
      <c r="AG14" s="133"/>
      <c r="AH14" s="133"/>
      <c r="AI14" s="133"/>
      <c r="AJ14" s="133"/>
      <c r="AK14" s="133"/>
      <c r="AL14" s="133"/>
      <c r="AM14" s="133"/>
      <c r="AN14" s="133"/>
      <c r="AO14" s="133"/>
      <c r="AP14" s="133"/>
      <c r="AQ14" s="133"/>
      <c r="AR14" s="133"/>
      <c r="AS14" s="133"/>
      <c r="AT14" s="133"/>
      <c r="AU14" s="134"/>
    </row>
    <row r="15" customFormat="false" ht="18.75" hidden="false" customHeight="true" outlineLevel="0" collapsed="false">
      <c r="A15" s="129"/>
      <c r="B15" s="129"/>
      <c r="C15" s="130" t="s">
        <v>819</v>
      </c>
      <c r="D15" s="130"/>
      <c r="E15" s="130"/>
      <c r="F15" s="130"/>
      <c r="G15" s="130"/>
      <c r="H15" s="130"/>
      <c r="I15" s="130"/>
      <c r="J15" s="130"/>
      <c r="K15" s="130"/>
      <c r="L15" s="130"/>
      <c r="M15" s="130"/>
      <c r="N15" s="130"/>
      <c r="O15" s="131" t="s">
        <v>820</v>
      </c>
      <c r="P15" s="131"/>
      <c r="Q15" s="132"/>
      <c r="R15" s="132"/>
      <c r="S15" s="132"/>
      <c r="T15" s="132"/>
      <c r="U15" s="132"/>
      <c r="V15" s="132"/>
      <c r="W15" s="132"/>
      <c r="X15" s="132"/>
      <c r="Y15" s="132"/>
      <c r="Z15" s="132"/>
      <c r="AA15" s="133"/>
      <c r="AB15" s="133"/>
      <c r="AC15" s="133"/>
      <c r="AD15" s="133"/>
      <c r="AE15" s="133"/>
      <c r="AF15" s="133"/>
      <c r="AG15" s="133"/>
      <c r="AH15" s="133"/>
      <c r="AI15" s="133"/>
      <c r="AJ15" s="133"/>
      <c r="AK15" s="133"/>
      <c r="AL15" s="133"/>
      <c r="AM15" s="133"/>
      <c r="AN15" s="133"/>
      <c r="AO15" s="133"/>
      <c r="AP15" s="133"/>
      <c r="AQ15" s="133"/>
      <c r="AR15" s="133"/>
      <c r="AS15" s="133"/>
      <c r="AT15" s="133"/>
      <c r="AU15" s="134"/>
    </row>
    <row r="16" customFormat="false" ht="19.5" hidden="false" customHeight="true" outlineLevel="0" collapsed="false">
      <c r="A16" s="129" t="s">
        <v>821</v>
      </c>
      <c r="B16" s="129"/>
      <c r="C16" s="130" t="s">
        <v>822</v>
      </c>
      <c r="D16" s="130"/>
      <c r="E16" s="130"/>
      <c r="F16" s="130"/>
      <c r="G16" s="130"/>
      <c r="H16" s="130"/>
      <c r="I16" s="130"/>
      <c r="J16" s="130"/>
      <c r="K16" s="130"/>
      <c r="L16" s="130"/>
      <c r="M16" s="130"/>
      <c r="N16" s="130"/>
      <c r="O16" s="131" t="s">
        <v>823</v>
      </c>
      <c r="P16" s="131"/>
      <c r="Q16" s="132" t="s">
        <v>657</v>
      </c>
      <c r="R16" s="132"/>
      <c r="S16" s="132"/>
      <c r="T16" s="132"/>
      <c r="U16" s="132"/>
      <c r="V16" s="132" t="s">
        <v>657</v>
      </c>
      <c r="W16" s="132"/>
      <c r="X16" s="132"/>
      <c r="Y16" s="132"/>
      <c r="Z16" s="132"/>
      <c r="AA16" s="133"/>
      <c r="AB16" s="133"/>
      <c r="AC16" s="133"/>
      <c r="AD16" s="133"/>
      <c r="AE16" s="133"/>
      <c r="AF16" s="133"/>
      <c r="AG16" s="133"/>
      <c r="AH16" s="133"/>
      <c r="AI16" s="133"/>
      <c r="AJ16" s="133"/>
      <c r="AK16" s="133"/>
      <c r="AL16" s="133"/>
      <c r="AM16" s="133"/>
      <c r="AN16" s="133"/>
      <c r="AO16" s="133"/>
      <c r="AP16" s="133"/>
      <c r="AQ16" s="133"/>
      <c r="AR16" s="133"/>
      <c r="AS16" s="133"/>
      <c r="AT16" s="133"/>
      <c r="AU16" s="134"/>
    </row>
    <row r="17" customFormat="false" ht="36.75" hidden="false" customHeight="true" outlineLevel="0" collapsed="false">
      <c r="A17" s="129" t="s">
        <v>824</v>
      </c>
      <c r="B17" s="129"/>
      <c r="C17" s="130" t="s">
        <v>825</v>
      </c>
      <c r="D17" s="130"/>
      <c r="E17" s="130"/>
      <c r="F17" s="130"/>
      <c r="G17" s="130"/>
      <c r="H17" s="130"/>
      <c r="I17" s="130"/>
      <c r="J17" s="130"/>
      <c r="K17" s="130"/>
      <c r="L17" s="130"/>
      <c r="M17" s="130"/>
      <c r="N17" s="130"/>
      <c r="O17" s="131" t="s">
        <v>826</v>
      </c>
      <c r="P17" s="131"/>
      <c r="Q17" s="132" t="s">
        <v>657</v>
      </c>
      <c r="R17" s="132"/>
      <c r="S17" s="132"/>
      <c r="T17" s="132"/>
      <c r="U17" s="132"/>
      <c r="V17" s="132"/>
      <c r="W17" s="132"/>
      <c r="X17" s="132"/>
      <c r="Y17" s="132"/>
      <c r="Z17" s="132"/>
      <c r="AA17" s="133"/>
      <c r="AB17" s="133"/>
      <c r="AC17" s="133"/>
      <c r="AD17" s="133"/>
      <c r="AE17" s="133"/>
      <c r="AF17" s="133"/>
      <c r="AG17" s="133"/>
      <c r="AH17" s="133"/>
      <c r="AI17" s="133"/>
      <c r="AJ17" s="133"/>
      <c r="AK17" s="133"/>
      <c r="AL17" s="133"/>
      <c r="AM17" s="133"/>
      <c r="AN17" s="133"/>
      <c r="AO17" s="133"/>
      <c r="AP17" s="133"/>
      <c r="AQ17" s="133"/>
      <c r="AR17" s="133"/>
      <c r="AS17" s="133"/>
      <c r="AT17" s="133"/>
      <c r="AU17" s="134"/>
    </row>
    <row r="18" customFormat="false" ht="35.25" hidden="false" customHeight="true" outlineLevel="0" collapsed="false">
      <c r="A18" s="129" t="s">
        <v>827</v>
      </c>
      <c r="B18" s="129"/>
      <c r="C18" s="130" t="s">
        <v>828</v>
      </c>
      <c r="D18" s="130"/>
      <c r="E18" s="130"/>
      <c r="F18" s="130"/>
      <c r="G18" s="130"/>
      <c r="H18" s="130"/>
      <c r="I18" s="130"/>
      <c r="J18" s="130"/>
      <c r="K18" s="130"/>
      <c r="L18" s="130"/>
      <c r="M18" s="130"/>
      <c r="N18" s="130"/>
      <c r="O18" s="131" t="s">
        <v>829</v>
      </c>
      <c r="P18" s="131"/>
      <c r="Q18" s="132" t="s">
        <v>657</v>
      </c>
      <c r="R18" s="132"/>
      <c r="S18" s="132"/>
      <c r="T18" s="132"/>
      <c r="U18" s="132"/>
      <c r="V18" s="132"/>
      <c r="W18" s="132"/>
      <c r="X18" s="132"/>
      <c r="Y18" s="132"/>
      <c r="Z18" s="132"/>
      <c r="AA18" s="133"/>
      <c r="AB18" s="133"/>
      <c r="AC18" s="133"/>
      <c r="AD18" s="133"/>
      <c r="AE18" s="133"/>
      <c r="AF18" s="133"/>
      <c r="AG18" s="133"/>
      <c r="AH18" s="133"/>
      <c r="AI18" s="133"/>
      <c r="AJ18" s="133"/>
      <c r="AK18" s="133"/>
      <c r="AL18" s="133"/>
      <c r="AM18" s="133"/>
      <c r="AN18" s="133"/>
      <c r="AO18" s="133"/>
      <c r="AP18" s="133"/>
      <c r="AQ18" s="133"/>
      <c r="AR18" s="133"/>
      <c r="AS18" s="133"/>
      <c r="AT18" s="133"/>
      <c r="AU18" s="134"/>
    </row>
    <row r="19" customFormat="false" ht="29.25" hidden="false" customHeight="true" outlineLevel="0" collapsed="false">
      <c r="A19" s="129" t="s">
        <v>830</v>
      </c>
      <c r="B19" s="129"/>
      <c r="C19" s="130" t="s">
        <v>831</v>
      </c>
      <c r="D19" s="130"/>
      <c r="E19" s="130"/>
      <c r="F19" s="130"/>
      <c r="G19" s="130"/>
      <c r="H19" s="130"/>
      <c r="I19" s="130"/>
      <c r="J19" s="130"/>
      <c r="K19" s="130"/>
      <c r="L19" s="130"/>
      <c r="M19" s="130"/>
      <c r="N19" s="130"/>
      <c r="O19" s="131" t="s">
        <v>832</v>
      </c>
      <c r="P19" s="131"/>
      <c r="Q19" s="132" t="s">
        <v>657</v>
      </c>
      <c r="R19" s="132"/>
      <c r="S19" s="132"/>
      <c r="T19" s="132"/>
      <c r="U19" s="132"/>
      <c r="V19" s="132"/>
      <c r="W19" s="132"/>
      <c r="X19" s="132"/>
      <c r="Y19" s="132"/>
      <c r="Z19" s="132"/>
      <c r="AA19" s="133"/>
      <c r="AB19" s="133"/>
      <c r="AC19" s="133"/>
      <c r="AD19" s="133"/>
      <c r="AE19" s="133"/>
      <c r="AF19" s="133"/>
      <c r="AG19" s="133"/>
      <c r="AH19" s="133"/>
      <c r="AI19" s="133"/>
      <c r="AJ19" s="133"/>
      <c r="AK19" s="133"/>
      <c r="AL19" s="133"/>
      <c r="AM19" s="133"/>
      <c r="AN19" s="133"/>
      <c r="AO19" s="133"/>
      <c r="AP19" s="133"/>
      <c r="AQ19" s="133"/>
      <c r="AR19" s="133"/>
      <c r="AS19" s="133"/>
      <c r="AT19" s="133"/>
      <c r="AU19" s="134"/>
    </row>
    <row r="20" customFormat="false" ht="15.2" hidden="false" customHeight="true" outlineLevel="0" collapsed="false">
      <c r="A20" s="129" t="s">
        <v>833</v>
      </c>
      <c r="B20" s="129"/>
      <c r="C20" s="130" t="s">
        <v>834</v>
      </c>
      <c r="D20" s="130"/>
      <c r="E20" s="130"/>
      <c r="F20" s="130"/>
      <c r="G20" s="130"/>
      <c r="H20" s="130"/>
      <c r="I20" s="130"/>
      <c r="J20" s="130"/>
      <c r="K20" s="130"/>
      <c r="L20" s="130"/>
      <c r="M20" s="130"/>
      <c r="N20" s="130"/>
      <c r="O20" s="131" t="s">
        <v>835</v>
      </c>
      <c r="P20" s="131"/>
      <c r="Q20" s="132" t="s">
        <v>657</v>
      </c>
      <c r="R20" s="132"/>
      <c r="S20" s="132"/>
      <c r="T20" s="132"/>
      <c r="U20" s="132"/>
      <c r="V20" s="132"/>
      <c r="W20" s="132"/>
      <c r="X20" s="132"/>
      <c r="Y20" s="132"/>
      <c r="Z20" s="132"/>
      <c r="AA20" s="133"/>
      <c r="AB20" s="133"/>
      <c r="AC20" s="133"/>
      <c r="AD20" s="133"/>
      <c r="AE20" s="133"/>
      <c r="AF20" s="133"/>
      <c r="AG20" s="133"/>
      <c r="AH20" s="133"/>
      <c r="AI20" s="133"/>
      <c r="AJ20" s="133"/>
      <c r="AK20" s="133"/>
      <c r="AL20" s="133"/>
      <c r="AM20" s="133"/>
      <c r="AN20" s="133"/>
      <c r="AO20" s="133"/>
      <c r="AP20" s="133"/>
      <c r="AQ20" s="133"/>
      <c r="AR20" s="133"/>
      <c r="AS20" s="133"/>
      <c r="AT20" s="133"/>
      <c r="AU20" s="134"/>
    </row>
    <row r="21" customFormat="false" ht="34.5" hidden="false" customHeight="true" outlineLevel="0" collapsed="false">
      <c r="A21" s="129" t="s">
        <v>836</v>
      </c>
      <c r="B21" s="129"/>
      <c r="C21" s="130" t="s">
        <v>837</v>
      </c>
      <c r="D21" s="130"/>
      <c r="E21" s="130"/>
      <c r="F21" s="130"/>
      <c r="G21" s="130"/>
      <c r="H21" s="130"/>
      <c r="I21" s="130"/>
      <c r="J21" s="130"/>
      <c r="K21" s="130"/>
      <c r="L21" s="130"/>
      <c r="M21" s="130"/>
      <c r="N21" s="130"/>
      <c r="O21" s="131" t="s">
        <v>838</v>
      </c>
      <c r="P21" s="131"/>
      <c r="Q21" s="132" t="s">
        <v>657</v>
      </c>
      <c r="R21" s="132"/>
      <c r="S21" s="132"/>
      <c r="T21" s="132"/>
      <c r="U21" s="132"/>
      <c r="V21" s="132"/>
      <c r="W21" s="132"/>
      <c r="X21" s="132"/>
      <c r="Y21" s="132"/>
      <c r="Z21" s="132"/>
      <c r="AA21" s="133"/>
      <c r="AB21" s="133"/>
      <c r="AC21" s="133"/>
      <c r="AD21" s="133"/>
      <c r="AE21" s="133"/>
      <c r="AF21" s="133"/>
      <c r="AG21" s="133"/>
      <c r="AH21" s="133"/>
      <c r="AI21" s="133"/>
      <c r="AJ21" s="133"/>
      <c r="AK21" s="133"/>
      <c r="AL21" s="133"/>
      <c r="AM21" s="133"/>
      <c r="AN21" s="133"/>
      <c r="AO21" s="133"/>
      <c r="AP21" s="133"/>
      <c r="AQ21" s="133"/>
      <c r="AR21" s="133"/>
      <c r="AS21" s="133"/>
      <c r="AT21" s="133"/>
      <c r="AU21" s="134"/>
    </row>
    <row r="22" customFormat="false" ht="22.7" hidden="false" customHeight="true" outlineLevel="0" collapsed="false">
      <c r="A22" s="129" t="s">
        <v>839</v>
      </c>
      <c r="B22" s="129"/>
      <c r="C22" s="130" t="s">
        <v>831</v>
      </c>
      <c r="D22" s="130"/>
      <c r="E22" s="130"/>
      <c r="F22" s="130"/>
      <c r="G22" s="130"/>
      <c r="H22" s="130"/>
      <c r="I22" s="130"/>
      <c r="J22" s="130"/>
      <c r="K22" s="130"/>
      <c r="L22" s="130"/>
      <c r="M22" s="130"/>
      <c r="N22" s="130"/>
      <c r="O22" s="131" t="s">
        <v>840</v>
      </c>
      <c r="P22" s="131"/>
      <c r="Q22" s="132" t="s">
        <v>657</v>
      </c>
      <c r="R22" s="132"/>
      <c r="S22" s="132"/>
      <c r="T22" s="132"/>
      <c r="U22" s="132"/>
      <c r="V22" s="132"/>
      <c r="W22" s="132"/>
      <c r="X22" s="132"/>
      <c r="Y22" s="132"/>
      <c r="Z22" s="132"/>
      <c r="AA22" s="133"/>
      <c r="AB22" s="133"/>
      <c r="AC22" s="133"/>
      <c r="AD22" s="133"/>
      <c r="AE22" s="133"/>
      <c r="AF22" s="133"/>
      <c r="AG22" s="133"/>
      <c r="AH22" s="133"/>
      <c r="AI22" s="133"/>
      <c r="AJ22" s="133"/>
      <c r="AK22" s="133"/>
      <c r="AL22" s="133"/>
      <c r="AM22" s="133"/>
      <c r="AN22" s="133"/>
      <c r="AO22" s="133"/>
      <c r="AP22" s="133"/>
      <c r="AQ22" s="133"/>
      <c r="AR22" s="133"/>
      <c r="AS22" s="133"/>
      <c r="AT22" s="133"/>
      <c r="AU22" s="134"/>
    </row>
    <row r="23" customFormat="false" ht="15.2" hidden="false" customHeight="true" outlineLevel="0" collapsed="false">
      <c r="A23" s="129"/>
      <c r="B23" s="129"/>
      <c r="C23" s="130" t="s">
        <v>841</v>
      </c>
      <c r="D23" s="130"/>
      <c r="E23" s="130"/>
      <c r="F23" s="130"/>
      <c r="G23" s="130"/>
      <c r="H23" s="130"/>
      <c r="I23" s="130"/>
      <c r="J23" s="130"/>
      <c r="K23" s="130"/>
      <c r="L23" s="130"/>
      <c r="M23" s="130"/>
      <c r="N23" s="130"/>
      <c r="O23" s="131" t="s">
        <v>842</v>
      </c>
      <c r="P23" s="131"/>
      <c r="Q23" s="132" t="s">
        <v>657</v>
      </c>
      <c r="R23" s="132"/>
      <c r="S23" s="132"/>
      <c r="T23" s="132"/>
      <c r="U23" s="132"/>
      <c r="V23" s="132"/>
      <c r="W23" s="132"/>
      <c r="X23" s="132"/>
      <c r="Y23" s="132"/>
      <c r="Z23" s="132"/>
      <c r="AA23" s="133"/>
      <c r="AB23" s="133"/>
      <c r="AC23" s="133"/>
      <c r="AD23" s="133"/>
      <c r="AE23" s="133"/>
      <c r="AF23" s="133"/>
      <c r="AG23" s="133"/>
      <c r="AH23" s="133"/>
      <c r="AI23" s="133"/>
      <c r="AJ23" s="133"/>
      <c r="AK23" s="133"/>
      <c r="AL23" s="133"/>
      <c r="AM23" s="133"/>
      <c r="AN23" s="133"/>
      <c r="AO23" s="133"/>
      <c r="AP23" s="133"/>
      <c r="AQ23" s="133"/>
      <c r="AR23" s="133"/>
      <c r="AS23" s="133"/>
      <c r="AT23" s="133"/>
      <c r="AU23" s="134"/>
    </row>
    <row r="24" customFormat="false" ht="15.2" hidden="false" customHeight="true" outlineLevel="0" collapsed="false">
      <c r="A24" s="129" t="s">
        <v>843</v>
      </c>
      <c r="B24" s="129"/>
      <c r="C24" s="130" t="s">
        <v>834</v>
      </c>
      <c r="D24" s="130"/>
      <c r="E24" s="130"/>
      <c r="F24" s="130"/>
      <c r="G24" s="130"/>
      <c r="H24" s="130"/>
      <c r="I24" s="130"/>
      <c r="J24" s="130"/>
      <c r="K24" s="130"/>
      <c r="L24" s="130"/>
      <c r="M24" s="130"/>
      <c r="N24" s="130"/>
      <c r="O24" s="131" t="s">
        <v>844</v>
      </c>
      <c r="P24" s="131"/>
      <c r="Q24" s="132" t="s">
        <v>657</v>
      </c>
      <c r="R24" s="132"/>
      <c r="S24" s="132"/>
      <c r="T24" s="132"/>
      <c r="U24" s="132"/>
      <c r="V24" s="132"/>
      <c r="W24" s="132"/>
      <c r="X24" s="132"/>
      <c r="Y24" s="132"/>
      <c r="Z24" s="132"/>
      <c r="AA24" s="133"/>
      <c r="AB24" s="133"/>
      <c r="AC24" s="133"/>
      <c r="AD24" s="133"/>
      <c r="AE24" s="133"/>
      <c r="AF24" s="133"/>
      <c r="AG24" s="133"/>
      <c r="AH24" s="133"/>
      <c r="AI24" s="133"/>
      <c r="AJ24" s="133"/>
      <c r="AK24" s="133"/>
      <c r="AL24" s="133"/>
      <c r="AM24" s="133"/>
      <c r="AN24" s="133"/>
      <c r="AO24" s="133"/>
      <c r="AP24" s="133"/>
      <c r="AQ24" s="133"/>
      <c r="AR24" s="133"/>
      <c r="AS24" s="133"/>
      <c r="AT24" s="133"/>
      <c r="AU24" s="134"/>
    </row>
    <row r="25" customFormat="false" ht="39" hidden="false" customHeight="true" outlineLevel="0" collapsed="false">
      <c r="A25" s="129" t="s">
        <v>845</v>
      </c>
      <c r="B25" s="129"/>
      <c r="C25" s="130" t="s">
        <v>846</v>
      </c>
      <c r="D25" s="130"/>
      <c r="E25" s="130"/>
      <c r="F25" s="130"/>
      <c r="G25" s="130"/>
      <c r="H25" s="130"/>
      <c r="I25" s="130"/>
      <c r="J25" s="130"/>
      <c r="K25" s="130"/>
      <c r="L25" s="130"/>
      <c r="M25" s="130"/>
      <c r="N25" s="130"/>
      <c r="O25" s="131" t="s">
        <v>847</v>
      </c>
      <c r="P25" s="131"/>
      <c r="Q25" s="132" t="s">
        <v>657</v>
      </c>
      <c r="R25" s="132"/>
      <c r="S25" s="132"/>
      <c r="T25" s="132"/>
      <c r="U25" s="132"/>
      <c r="V25" s="132"/>
      <c r="W25" s="132"/>
      <c r="X25" s="132"/>
      <c r="Y25" s="132"/>
      <c r="Z25" s="132"/>
      <c r="AA25" s="133"/>
      <c r="AB25" s="133"/>
      <c r="AC25" s="133"/>
      <c r="AD25" s="133"/>
      <c r="AE25" s="133"/>
      <c r="AF25" s="133"/>
      <c r="AG25" s="133"/>
      <c r="AH25" s="133"/>
      <c r="AI25" s="133"/>
      <c r="AJ25" s="133"/>
      <c r="AK25" s="133"/>
      <c r="AL25" s="133"/>
      <c r="AM25" s="133"/>
      <c r="AN25" s="133"/>
      <c r="AO25" s="133"/>
      <c r="AP25" s="133"/>
      <c r="AQ25" s="133"/>
      <c r="AR25" s="133"/>
      <c r="AS25" s="133"/>
      <c r="AT25" s="133"/>
      <c r="AU25" s="134"/>
    </row>
    <row r="26" customFormat="false" ht="15.2" hidden="false" customHeight="true" outlineLevel="0" collapsed="false">
      <c r="A26" s="129"/>
      <c r="B26" s="129"/>
      <c r="C26" s="130" t="s">
        <v>841</v>
      </c>
      <c r="D26" s="130"/>
      <c r="E26" s="130"/>
      <c r="F26" s="130"/>
      <c r="G26" s="130"/>
      <c r="H26" s="130"/>
      <c r="I26" s="130"/>
      <c r="J26" s="130"/>
      <c r="K26" s="130"/>
      <c r="L26" s="130"/>
      <c r="M26" s="130"/>
      <c r="N26" s="130"/>
      <c r="O26" s="131" t="s">
        <v>848</v>
      </c>
      <c r="P26" s="131"/>
      <c r="Q26" s="132" t="s">
        <v>657</v>
      </c>
      <c r="R26" s="132"/>
      <c r="S26" s="132"/>
      <c r="T26" s="132"/>
      <c r="U26" s="132"/>
      <c r="V26" s="132"/>
      <c r="W26" s="132"/>
      <c r="X26" s="132"/>
      <c r="Y26" s="132"/>
      <c r="Z26" s="132"/>
      <c r="AA26" s="133"/>
      <c r="AB26" s="133"/>
      <c r="AC26" s="133"/>
      <c r="AD26" s="133"/>
      <c r="AE26" s="133"/>
      <c r="AF26" s="133"/>
      <c r="AG26" s="133"/>
      <c r="AH26" s="133"/>
      <c r="AI26" s="133"/>
      <c r="AJ26" s="133"/>
      <c r="AK26" s="133"/>
      <c r="AL26" s="133"/>
      <c r="AM26" s="133"/>
      <c r="AN26" s="133"/>
      <c r="AO26" s="133"/>
      <c r="AP26" s="133"/>
      <c r="AQ26" s="133"/>
      <c r="AR26" s="133"/>
      <c r="AS26" s="133"/>
      <c r="AT26" s="133"/>
      <c r="AU26" s="134"/>
    </row>
    <row r="27" customFormat="false" ht="15.2" hidden="false" customHeight="true" outlineLevel="0" collapsed="false">
      <c r="A27" s="129" t="s">
        <v>849</v>
      </c>
      <c r="B27" s="129"/>
      <c r="C27" s="130" t="s">
        <v>850</v>
      </c>
      <c r="D27" s="130"/>
      <c r="E27" s="130"/>
      <c r="F27" s="130"/>
      <c r="G27" s="130"/>
      <c r="H27" s="130"/>
      <c r="I27" s="130"/>
      <c r="J27" s="130"/>
      <c r="K27" s="130"/>
      <c r="L27" s="130"/>
      <c r="M27" s="130"/>
      <c r="N27" s="130"/>
      <c r="O27" s="131" t="s">
        <v>851</v>
      </c>
      <c r="P27" s="131"/>
      <c r="Q27" s="132" t="s">
        <v>657</v>
      </c>
      <c r="R27" s="132"/>
      <c r="S27" s="132"/>
      <c r="T27" s="132"/>
      <c r="U27" s="132"/>
      <c r="V27" s="132"/>
      <c r="W27" s="132"/>
      <c r="X27" s="132"/>
      <c r="Y27" s="132"/>
      <c r="Z27" s="132"/>
      <c r="AA27" s="133"/>
      <c r="AB27" s="133"/>
      <c r="AC27" s="133"/>
      <c r="AD27" s="133"/>
      <c r="AE27" s="133"/>
      <c r="AF27" s="133"/>
      <c r="AG27" s="133"/>
      <c r="AH27" s="133"/>
      <c r="AI27" s="133"/>
      <c r="AJ27" s="133"/>
      <c r="AK27" s="133"/>
      <c r="AL27" s="133"/>
      <c r="AM27" s="133"/>
      <c r="AN27" s="133"/>
      <c r="AO27" s="133"/>
      <c r="AP27" s="133"/>
      <c r="AQ27" s="133"/>
      <c r="AR27" s="133"/>
      <c r="AS27" s="133"/>
      <c r="AT27" s="133"/>
      <c r="AU27" s="134"/>
    </row>
    <row r="28" customFormat="false" ht="22.7" hidden="false" customHeight="true" outlineLevel="0" collapsed="false">
      <c r="A28" s="129" t="s">
        <v>852</v>
      </c>
      <c r="B28" s="129"/>
      <c r="C28" s="130" t="s">
        <v>831</v>
      </c>
      <c r="D28" s="130"/>
      <c r="E28" s="130"/>
      <c r="F28" s="130"/>
      <c r="G28" s="130"/>
      <c r="H28" s="130"/>
      <c r="I28" s="130"/>
      <c r="J28" s="130"/>
      <c r="K28" s="130"/>
      <c r="L28" s="130"/>
      <c r="M28" s="130"/>
      <c r="N28" s="130"/>
      <c r="O28" s="131" t="s">
        <v>853</v>
      </c>
      <c r="P28" s="131"/>
      <c r="Q28" s="132" t="s">
        <v>657</v>
      </c>
      <c r="R28" s="132"/>
      <c r="S28" s="132"/>
      <c r="T28" s="132"/>
      <c r="U28" s="132"/>
      <c r="V28" s="132"/>
      <c r="W28" s="132"/>
      <c r="X28" s="132"/>
      <c r="Y28" s="132"/>
      <c r="Z28" s="132"/>
      <c r="AA28" s="133"/>
      <c r="AB28" s="133"/>
      <c r="AC28" s="133"/>
      <c r="AD28" s="133"/>
      <c r="AE28" s="133"/>
      <c r="AF28" s="133"/>
      <c r="AG28" s="133"/>
      <c r="AH28" s="133"/>
      <c r="AI28" s="133"/>
      <c r="AJ28" s="133"/>
      <c r="AK28" s="133"/>
      <c r="AL28" s="133"/>
      <c r="AM28" s="133"/>
      <c r="AN28" s="133"/>
      <c r="AO28" s="133"/>
      <c r="AP28" s="133"/>
      <c r="AQ28" s="133"/>
      <c r="AR28" s="133"/>
      <c r="AS28" s="133"/>
      <c r="AT28" s="133"/>
      <c r="AU28" s="134"/>
    </row>
    <row r="29" customFormat="false" ht="15.2" hidden="false" customHeight="true" outlineLevel="0" collapsed="false">
      <c r="A29" s="129" t="s">
        <v>854</v>
      </c>
      <c r="B29" s="129"/>
      <c r="C29" s="130" t="s">
        <v>834</v>
      </c>
      <c r="D29" s="130"/>
      <c r="E29" s="130"/>
      <c r="F29" s="130"/>
      <c r="G29" s="130"/>
      <c r="H29" s="130"/>
      <c r="I29" s="130"/>
      <c r="J29" s="130"/>
      <c r="K29" s="130"/>
      <c r="L29" s="130"/>
      <c r="M29" s="130"/>
      <c r="N29" s="130"/>
      <c r="O29" s="131" t="s">
        <v>855</v>
      </c>
      <c r="P29" s="131"/>
      <c r="Q29" s="132" t="s">
        <v>657</v>
      </c>
      <c r="R29" s="132"/>
      <c r="S29" s="132"/>
      <c r="T29" s="132"/>
      <c r="U29" s="132"/>
      <c r="V29" s="132"/>
      <c r="W29" s="132"/>
      <c r="X29" s="132"/>
      <c r="Y29" s="132"/>
      <c r="Z29" s="132"/>
      <c r="AA29" s="133"/>
      <c r="AB29" s="133"/>
      <c r="AC29" s="133"/>
      <c r="AD29" s="133"/>
      <c r="AE29" s="133"/>
      <c r="AF29" s="133"/>
      <c r="AG29" s="133"/>
      <c r="AH29" s="133"/>
      <c r="AI29" s="133"/>
      <c r="AJ29" s="133"/>
      <c r="AK29" s="133"/>
      <c r="AL29" s="133"/>
      <c r="AM29" s="133"/>
      <c r="AN29" s="133"/>
      <c r="AO29" s="133"/>
      <c r="AP29" s="133"/>
      <c r="AQ29" s="133"/>
      <c r="AR29" s="133"/>
      <c r="AS29" s="133"/>
      <c r="AT29" s="133"/>
      <c r="AU29" s="134"/>
    </row>
    <row r="30" customFormat="false" ht="15.2" hidden="false" customHeight="true" outlineLevel="0" collapsed="false">
      <c r="A30" s="129" t="s">
        <v>856</v>
      </c>
      <c r="B30" s="129"/>
      <c r="C30" s="130" t="s">
        <v>857</v>
      </c>
      <c r="D30" s="130"/>
      <c r="E30" s="130"/>
      <c r="F30" s="130"/>
      <c r="G30" s="130"/>
      <c r="H30" s="130"/>
      <c r="I30" s="130"/>
      <c r="J30" s="130"/>
      <c r="K30" s="130"/>
      <c r="L30" s="130"/>
      <c r="M30" s="130"/>
      <c r="N30" s="130"/>
      <c r="O30" s="131" t="s">
        <v>858</v>
      </c>
      <c r="P30" s="131"/>
      <c r="Q30" s="132" t="s">
        <v>657</v>
      </c>
      <c r="R30" s="132"/>
      <c r="S30" s="132"/>
      <c r="T30" s="132"/>
      <c r="U30" s="132"/>
      <c r="V30" s="132"/>
      <c r="W30" s="132"/>
      <c r="X30" s="132"/>
      <c r="Y30" s="132"/>
      <c r="Z30" s="132"/>
      <c r="AA30" s="133"/>
      <c r="AB30" s="133"/>
      <c r="AC30" s="133"/>
      <c r="AD30" s="133"/>
      <c r="AE30" s="133"/>
      <c r="AF30" s="133"/>
      <c r="AG30" s="133"/>
      <c r="AH30" s="133"/>
      <c r="AI30" s="133"/>
      <c r="AJ30" s="133"/>
      <c r="AK30" s="133"/>
      <c r="AL30" s="133"/>
      <c r="AM30" s="133"/>
      <c r="AN30" s="133"/>
      <c r="AO30" s="133"/>
      <c r="AP30" s="133"/>
      <c r="AQ30" s="133"/>
      <c r="AR30" s="133"/>
      <c r="AS30" s="133"/>
      <c r="AT30" s="133"/>
      <c r="AU30" s="134"/>
    </row>
    <row r="31" customFormat="false" ht="22.7" hidden="false" customHeight="true" outlineLevel="0" collapsed="false">
      <c r="A31" s="129" t="s">
        <v>859</v>
      </c>
      <c r="B31" s="129"/>
      <c r="C31" s="130" t="s">
        <v>831</v>
      </c>
      <c r="D31" s="130"/>
      <c r="E31" s="130"/>
      <c r="F31" s="130"/>
      <c r="G31" s="130"/>
      <c r="H31" s="130"/>
      <c r="I31" s="130"/>
      <c r="J31" s="130"/>
      <c r="K31" s="130"/>
      <c r="L31" s="130"/>
      <c r="M31" s="130"/>
      <c r="N31" s="130"/>
      <c r="O31" s="131" t="s">
        <v>860</v>
      </c>
      <c r="P31" s="131"/>
      <c r="Q31" s="132" t="s">
        <v>657</v>
      </c>
      <c r="R31" s="132"/>
      <c r="S31" s="132"/>
      <c r="T31" s="132"/>
      <c r="U31" s="132"/>
      <c r="V31" s="132"/>
      <c r="W31" s="132"/>
      <c r="X31" s="132"/>
      <c r="Y31" s="132"/>
      <c r="Z31" s="132"/>
      <c r="AA31" s="133"/>
      <c r="AB31" s="133"/>
      <c r="AC31" s="133"/>
      <c r="AD31" s="133"/>
      <c r="AE31" s="133"/>
      <c r="AF31" s="133"/>
      <c r="AG31" s="133"/>
      <c r="AH31" s="133"/>
      <c r="AI31" s="133"/>
      <c r="AJ31" s="133"/>
      <c r="AK31" s="133"/>
      <c r="AL31" s="133"/>
      <c r="AM31" s="133"/>
      <c r="AN31" s="133"/>
      <c r="AO31" s="133"/>
      <c r="AP31" s="133"/>
      <c r="AQ31" s="133"/>
      <c r="AR31" s="133"/>
      <c r="AS31" s="133"/>
      <c r="AT31" s="133"/>
      <c r="AU31" s="134"/>
    </row>
    <row r="32" customFormat="false" ht="15.2" hidden="false" customHeight="true" outlineLevel="0" collapsed="false">
      <c r="A32" s="129"/>
      <c r="B32" s="129"/>
      <c r="C32" s="130" t="s">
        <v>841</v>
      </c>
      <c r="D32" s="130"/>
      <c r="E32" s="130"/>
      <c r="F32" s="130"/>
      <c r="G32" s="130"/>
      <c r="H32" s="130"/>
      <c r="I32" s="130"/>
      <c r="J32" s="130"/>
      <c r="K32" s="130"/>
      <c r="L32" s="130"/>
      <c r="M32" s="130"/>
      <c r="N32" s="130"/>
      <c r="O32" s="131" t="s">
        <v>861</v>
      </c>
      <c r="P32" s="131"/>
      <c r="Q32" s="132" t="s">
        <v>657</v>
      </c>
      <c r="R32" s="132"/>
      <c r="S32" s="132"/>
      <c r="T32" s="132"/>
      <c r="U32" s="132"/>
      <c r="V32" s="132"/>
      <c r="W32" s="132"/>
      <c r="X32" s="132"/>
      <c r="Y32" s="132"/>
      <c r="Z32" s="132"/>
      <c r="AA32" s="133"/>
      <c r="AB32" s="133"/>
      <c r="AC32" s="133"/>
      <c r="AD32" s="133"/>
      <c r="AE32" s="133"/>
      <c r="AF32" s="133"/>
      <c r="AG32" s="133"/>
      <c r="AH32" s="133"/>
      <c r="AI32" s="133"/>
      <c r="AJ32" s="133"/>
      <c r="AK32" s="133"/>
      <c r="AL32" s="133"/>
      <c r="AM32" s="133"/>
      <c r="AN32" s="133"/>
      <c r="AO32" s="133"/>
      <c r="AP32" s="133"/>
      <c r="AQ32" s="133"/>
      <c r="AR32" s="133"/>
      <c r="AS32" s="133"/>
      <c r="AT32" s="133"/>
      <c r="AU32" s="134"/>
    </row>
    <row r="33" customFormat="false" ht="15.2" hidden="false" customHeight="true" outlineLevel="0" collapsed="false">
      <c r="A33" s="129" t="s">
        <v>862</v>
      </c>
      <c r="B33" s="129"/>
      <c r="C33" s="130" t="s">
        <v>863</v>
      </c>
      <c r="D33" s="130"/>
      <c r="E33" s="130"/>
      <c r="F33" s="130"/>
      <c r="G33" s="130"/>
      <c r="H33" s="130"/>
      <c r="I33" s="130"/>
      <c r="J33" s="130"/>
      <c r="K33" s="130"/>
      <c r="L33" s="130"/>
      <c r="M33" s="130"/>
      <c r="N33" s="130"/>
      <c r="O33" s="131" t="s">
        <v>864</v>
      </c>
      <c r="P33" s="131"/>
      <c r="Q33" s="132" t="s">
        <v>657</v>
      </c>
      <c r="R33" s="132"/>
      <c r="S33" s="132"/>
      <c r="T33" s="132"/>
      <c r="U33" s="132"/>
      <c r="V33" s="132"/>
      <c r="W33" s="132"/>
      <c r="X33" s="132"/>
      <c r="Y33" s="132"/>
      <c r="Z33" s="132"/>
      <c r="AA33" s="133"/>
      <c r="AB33" s="133"/>
      <c r="AC33" s="133"/>
      <c r="AD33" s="133"/>
      <c r="AE33" s="133"/>
      <c r="AF33" s="133"/>
      <c r="AG33" s="133"/>
      <c r="AH33" s="133"/>
      <c r="AI33" s="133"/>
      <c r="AJ33" s="133"/>
      <c r="AK33" s="133"/>
      <c r="AL33" s="133"/>
      <c r="AM33" s="133"/>
      <c r="AN33" s="133"/>
      <c r="AO33" s="133"/>
      <c r="AP33" s="133"/>
      <c r="AQ33" s="133"/>
      <c r="AR33" s="133"/>
      <c r="AS33" s="133"/>
      <c r="AT33" s="133"/>
      <c r="AU33" s="134"/>
    </row>
    <row r="34" customFormat="false" ht="38.25" hidden="false" customHeight="true" outlineLevel="0" collapsed="false">
      <c r="A34" s="129" t="s">
        <v>865</v>
      </c>
      <c r="B34" s="129"/>
      <c r="C34" s="130" t="s">
        <v>866</v>
      </c>
      <c r="D34" s="130"/>
      <c r="E34" s="130"/>
      <c r="F34" s="130"/>
      <c r="G34" s="130"/>
      <c r="H34" s="130"/>
      <c r="I34" s="130"/>
      <c r="J34" s="130"/>
      <c r="K34" s="130"/>
      <c r="L34" s="130"/>
      <c r="M34" s="130"/>
      <c r="N34" s="130"/>
      <c r="O34" s="131" t="s">
        <v>867</v>
      </c>
      <c r="P34" s="131"/>
      <c r="Q34" s="132" t="s">
        <v>657</v>
      </c>
      <c r="R34" s="132"/>
      <c r="S34" s="132"/>
      <c r="T34" s="132"/>
      <c r="U34" s="132"/>
      <c r="V34" s="132"/>
      <c r="W34" s="132"/>
      <c r="X34" s="132"/>
      <c r="Y34" s="132"/>
      <c r="Z34" s="132"/>
      <c r="AA34" s="133"/>
      <c r="AB34" s="133"/>
      <c r="AC34" s="133"/>
      <c r="AD34" s="133"/>
      <c r="AE34" s="133"/>
      <c r="AF34" s="133"/>
      <c r="AG34" s="133"/>
      <c r="AH34" s="133"/>
      <c r="AI34" s="133"/>
      <c r="AJ34" s="133"/>
      <c r="AK34" s="133"/>
      <c r="AL34" s="133"/>
      <c r="AM34" s="133"/>
      <c r="AN34" s="133"/>
      <c r="AO34" s="133"/>
      <c r="AP34" s="133"/>
      <c r="AQ34" s="133"/>
      <c r="AR34" s="133"/>
      <c r="AS34" s="133"/>
      <c r="AT34" s="133"/>
      <c r="AU34" s="134"/>
    </row>
    <row r="35" customFormat="false" ht="15.2" hidden="false" customHeight="true" outlineLevel="0" collapsed="false">
      <c r="A35" s="129"/>
      <c r="B35" s="129"/>
      <c r="C35" s="130" t="s">
        <v>868</v>
      </c>
      <c r="D35" s="130"/>
      <c r="E35" s="130"/>
      <c r="F35" s="130"/>
      <c r="G35" s="130"/>
      <c r="H35" s="130"/>
      <c r="I35" s="130"/>
      <c r="J35" s="130"/>
      <c r="K35" s="130"/>
      <c r="L35" s="130"/>
      <c r="M35" s="130"/>
      <c r="N35" s="130"/>
      <c r="O35" s="131" t="s">
        <v>869</v>
      </c>
      <c r="P35" s="131"/>
      <c r="Q35" s="132" t="s">
        <v>657</v>
      </c>
      <c r="R35" s="132"/>
      <c r="S35" s="132"/>
      <c r="T35" s="132"/>
      <c r="U35" s="132"/>
      <c r="V35" s="132"/>
      <c r="W35" s="132"/>
      <c r="X35" s="132"/>
      <c r="Y35" s="132"/>
      <c r="Z35" s="132"/>
      <c r="AA35" s="133"/>
      <c r="AB35" s="133"/>
      <c r="AC35" s="133"/>
      <c r="AD35" s="133"/>
      <c r="AE35" s="133"/>
      <c r="AF35" s="133"/>
      <c r="AG35" s="133"/>
      <c r="AH35" s="133"/>
      <c r="AI35" s="133"/>
      <c r="AJ35" s="133"/>
      <c r="AK35" s="133"/>
      <c r="AL35" s="133"/>
      <c r="AM35" s="133"/>
      <c r="AN35" s="133"/>
      <c r="AO35" s="133"/>
      <c r="AP35" s="133"/>
      <c r="AQ35" s="133"/>
      <c r="AR35" s="133"/>
      <c r="AS35" s="133"/>
      <c r="AT35" s="133"/>
      <c r="AU35" s="134"/>
    </row>
    <row r="36" customFormat="false" ht="42" hidden="false" customHeight="true" outlineLevel="0" collapsed="false">
      <c r="A36" s="129" t="s">
        <v>870</v>
      </c>
      <c r="B36" s="129"/>
      <c r="C36" s="130" t="s">
        <v>871</v>
      </c>
      <c r="D36" s="130"/>
      <c r="E36" s="130"/>
      <c r="F36" s="130"/>
      <c r="G36" s="130"/>
      <c r="H36" s="130"/>
      <c r="I36" s="130"/>
      <c r="J36" s="130"/>
      <c r="K36" s="130"/>
      <c r="L36" s="130"/>
      <c r="M36" s="130"/>
      <c r="N36" s="130"/>
      <c r="O36" s="131" t="s">
        <v>872</v>
      </c>
      <c r="P36" s="131"/>
      <c r="Q36" s="132" t="s">
        <v>657</v>
      </c>
      <c r="R36" s="132"/>
      <c r="S36" s="132"/>
      <c r="T36" s="132"/>
      <c r="U36" s="132"/>
      <c r="V36" s="132"/>
      <c r="W36" s="132"/>
      <c r="X36" s="132"/>
      <c r="Y36" s="132"/>
      <c r="Z36" s="132"/>
      <c r="AA36" s="133"/>
      <c r="AB36" s="133"/>
      <c r="AC36" s="133"/>
      <c r="AD36" s="133"/>
      <c r="AE36" s="133"/>
      <c r="AF36" s="133"/>
      <c r="AG36" s="133"/>
      <c r="AH36" s="133"/>
      <c r="AI36" s="133"/>
      <c r="AJ36" s="133"/>
      <c r="AK36" s="133"/>
      <c r="AL36" s="133"/>
      <c r="AM36" s="133"/>
      <c r="AN36" s="133"/>
      <c r="AO36" s="133"/>
      <c r="AP36" s="133"/>
      <c r="AQ36" s="133"/>
      <c r="AR36" s="133"/>
      <c r="AS36" s="133"/>
      <c r="AT36" s="133"/>
      <c r="AU36" s="134"/>
    </row>
    <row r="37" customFormat="false" ht="15.2" hidden="false" customHeight="true" outlineLevel="0" collapsed="false">
      <c r="A37" s="129"/>
      <c r="B37" s="129"/>
      <c r="C37" s="130" t="s">
        <v>868</v>
      </c>
      <c r="D37" s="130"/>
      <c r="E37" s="130"/>
      <c r="F37" s="130"/>
      <c r="G37" s="130"/>
      <c r="H37" s="130"/>
      <c r="I37" s="130"/>
      <c r="J37" s="130"/>
      <c r="K37" s="130"/>
      <c r="L37" s="130"/>
      <c r="M37" s="130"/>
      <c r="N37" s="130"/>
      <c r="O37" s="131" t="s">
        <v>873</v>
      </c>
      <c r="P37" s="131"/>
      <c r="Q37" s="132" t="s">
        <v>657</v>
      </c>
      <c r="R37" s="132"/>
      <c r="S37" s="132"/>
      <c r="T37" s="132"/>
      <c r="U37" s="132"/>
      <c r="V37" s="132"/>
      <c r="W37" s="132"/>
      <c r="X37" s="132"/>
      <c r="Y37" s="132"/>
      <c r="Z37" s="132"/>
      <c r="AA37" s="133"/>
      <c r="AB37" s="133"/>
      <c r="AC37" s="133"/>
      <c r="AD37" s="133"/>
      <c r="AE37" s="133"/>
      <c r="AF37" s="133"/>
      <c r="AG37" s="133"/>
      <c r="AH37" s="133"/>
      <c r="AI37" s="133"/>
      <c r="AJ37" s="133"/>
      <c r="AK37" s="133"/>
      <c r="AL37" s="133"/>
      <c r="AM37" s="133"/>
      <c r="AN37" s="133"/>
      <c r="AO37" s="133"/>
      <c r="AP37" s="133"/>
      <c r="AQ37" s="133"/>
      <c r="AR37" s="133"/>
      <c r="AS37" s="133"/>
      <c r="AT37" s="133"/>
      <c r="AU37" s="134"/>
    </row>
    <row r="38" customFormat="false" ht="12.75" hidden="false" customHeight="true" outlineLevel="0" collapsed="false">
      <c r="A38" s="135"/>
      <c r="B38" s="135"/>
      <c r="C38" s="135"/>
      <c r="D38" s="135"/>
      <c r="E38" s="135"/>
      <c r="F38" s="135"/>
      <c r="G38" s="135"/>
      <c r="H38" s="135"/>
      <c r="I38" s="136"/>
      <c r="J38" s="136"/>
      <c r="K38" s="137"/>
      <c r="L38" s="92"/>
      <c r="M38" s="92"/>
      <c r="N38" s="92"/>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92"/>
    </row>
    <row r="39" customFormat="false" ht="12.75" hidden="false" customHeight="true" outlineLevel="0" collapsed="false">
      <c r="A39" s="135"/>
      <c r="B39" s="135"/>
      <c r="C39" s="138" t="s">
        <v>874</v>
      </c>
      <c r="D39" s="138"/>
      <c r="E39" s="138"/>
      <c r="F39" s="138"/>
      <c r="G39" s="138"/>
      <c r="H39" s="138"/>
      <c r="I39" s="136"/>
      <c r="J39" s="136"/>
      <c r="K39" s="137"/>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row>
    <row r="40" customFormat="false" ht="12.75" hidden="false" customHeight="true" outlineLevel="0" collapsed="false">
      <c r="A40" s="135"/>
      <c r="B40" s="135"/>
      <c r="C40" s="138" t="s">
        <v>875</v>
      </c>
      <c r="D40" s="138"/>
      <c r="E40" s="138"/>
      <c r="F40" s="138"/>
      <c r="G40" s="138"/>
      <c r="H40" s="138"/>
      <c r="I40" s="135"/>
      <c r="J40" s="139"/>
      <c r="K40" s="139"/>
      <c r="L40" s="139"/>
      <c r="M40" s="139"/>
      <c r="N40" s="139"/>
      <c r="O40" s="92"/>
      <c r="P40" s="140"/>
      <c r="Q40" s="140"/>
      <c r="R40" s="140"/>
      <c r="S40" s="140"/>
      <c r="T40" s="140"/>
      <c r="U40" s="140"/>
      <c r="V40" s="140"/>
      <c r="W40" s="140"/>
      <c r="X40" s="92"/>
      <c r="Y40" s="140"/>
      <c r="Z40" s="140"/>
      <c r="AA40" s="140"/>
      <c r="AB40" s="140"/>
      <c r="AC40" s="140"/>
      <c r="AD40" s="140"/>
      <c r="AE40" s="140"/>
      <c r="AF40" s="140"/>
      <c r="AG40" s="92"/>
      <c r="AH40" s="92"/>
      <c r="AI40" s="92"/>
      <c r="AJ40" s="92"/>
      <c r="AK40" s="92"/>
      <c r="AL40" s="92"/>
      <c r="AM40" s="92"/>
      <c r="AN40" s="92"/>
      <c r="AO40" s="92"/>
      <c r="AP40" s="92"/>
      <c r="AQ40" s="92"/>
      <c r="AR40" s="92"/>
      <c r="AS40" s="92"/>
      <c r="AT40" s="92"/>
      <c r="AU40" s="92"/>
    </row>
    <row r="41" customFormat="false" ht="12.75" hidden="false" customHeight="true" outlineLevel="0" collapsed="false">
      <c r="A41" s="135"/>
      <c r="B41" s="135"/>
      <c r="C41" s="135"/>
      <c r="D41" s="135"/>
      <c r="E41" s="135"/>
      <c r="F41" s="135"/>
      <c r="G41" s="135"/>
      <c r="H41" s="135"/>
      <c r="I41" s="141"/>
      <c r="J41" s="142" t="s">
        <v>876</v>
      </c>
      <c r="K41" s="142"/>
      <c r="L41" s="142"/>
      <c r="M41" s="142"/>
      <c r="N41" s="142"/>
      <c r="O41" s="92"/>
      <c r="P41" s="143" t="s">
        <v>877</v>
      </c>
      <c r="Q41" s="143"/>
      <c r="R41" s="143"/>
      <c r="S41" s="143"/>
      <c r="T41" s="143"/>
      <c r="U41" s="143"/>
      <c r="V41" s="143"/>
      <c r="W41" s="143"/>
      <c r="X41" s="92"/>
      <c r="Y41" s="143" t="s">
        <v>878</v>
      </c>
      <c r="Z41" s="143"/>
      <c r="AA41" s="143"/>
      <c r="AB41" s="143"/>
      <c r="AC41" s="143"/>
      <c r="AD41" s="143"/>
      <c r="AE41" s="143"/>
      <c r="AF41" s="143"/>
      <c r="AG41" s="92"/>
      <c r="AH41" s="92"/>
      <c r="AI41" s="92"/>
      <c r="AJ41" s="92"/>
      <c r="AK41" s="92"/>
      <c r="AL41" s="92"/>
      <c r="AM41" s="92"/>
      <c r="AN41" s="92"/>
      <c r="AO41" s="92"/>
      <c r="AP41" s="92"/>
      <c r="AQ41" s="92"/>
      <c r="AR41" s="92"/>
      <c r="AS41" s="92"/>
      <c r="AT41" s="92"/>
      <c r="AU41" s="92"/>
    </row>
    <row r="42" customFormat="false" ht="12.75" hidden="false" customHeight="true" outlineLevel="0" collapsed="false">
      <c r="A42" s="135"/>
      <c r="B42" s="135"/>
      <c r="C42" s="138" t="s">
        <v>879</v>
      </c>
      <c r="D42" s="138"/>
      <c r="E42" s="138"/>
      <c r="F42" s="138"/>
      <c r="G42" s="138"/>
      <c r="H42" s="138"/>
      <c r="I42" s="135"/>
      <c r="J42" s="139"/>
      <c r="K42" s="139"/>
      <c r="L42" s="139"/>
      <c r="M42" s="139"/>
      <c r="N42" s="139"/>
      <c r="O42" s="92"/>
      <c r="P42" s="140"/>
      <c r="Q42" s="140"/>
      <c r="R42" s="140"/>
      <c r="S42" s="140"/>
      <c r="T42" s="140"/>
      <c r="U42" s="140"/>
      <c r="V42" s="140"/>
      <c r="W42" s="140"/>
      <c r="X42" s="92"/>
      <c r="Y42" s="140"/>
      <c r="Z42" s="140"/>
      <c r="AA42" s="140"/>
      <c r="AB42" s="140"/>
      <c r="AC42" s="140"/>
      <c r="AD42" s="140"/>
      <c r="AE42" s="140"/>
      <c r="AF42" s="140"/>
      <c r="AG42" s="92"/>
      <c r="AH42" s="92"/>
      <c r="AI42" s="92"/>
      <c r="AJ42" s="92"/>
      <c r="AK42" s="92"/>
      <c r="AL42" s="92"/>
      <c r="AM42" s="92"/>
      <c r="AN42" s="92"/>
      <c r="AO42" s="92"/>
      <c r="AP42" s="92"/>
      <c r="AQ42" s="92"/>
      <c r="AR42" s="92"/>
      <c r="AS42" s="92"/>
      <c r="AT42" s="92"/>
      <c r="AU42" s="92"/>
    </row>
    <row r="43" customFormat="false" ht="12.75" hidden="false" customHeight="true" outlineLevel="0" collapsed="false">
      <c r="A43" s="135"/>
      <c r="B43" s="135"/>
      <c r="C43" s="135"/>
      <c r="D43" s="135"/>
      <c r="E43" s="135"/>
      <c r="F43" s="135"/>
      <c r="G43" s="135"/>
      <c r="H43" s="135"/>
      <c r="I43" s="141"/>
      <c r="J43" s="142" t="s">
        <v>876</v>
      </c>
      <c r="K43" s="142"/>
      <c r="L43" s="142"/>
      <c r="M43" s="142"/>
      <c r="N43" s="142"/>
      <c r="O43" s="92"/>
      <c r="P43" s="143" t="s">
        <v>880</v>
      </c>
      <c r="Q43" s="143"/>
      <c r="R43" s="143"/>
      <c r="S43" s="143"/>
      <c r="T43" s="143"/>
      <c r="U43" s="143"/>
      <c r="V43" s="143"/>
      <c r="W43" s="143"/>
      <c r="X43" s="92"/>
      <c r="Y43" s="143" t="s">
        <v>881</v>
      </c>
      <c r="Z43" s="143"/>
      <c r="AA43" s="143"/>
      <c r="AB43" s="143"/>
      <c r="AC43" s="143"/>
      <c r="AD43" s="143"/>
      <c r="AE43" s="143"/>
      <c r="AF43" s="143"/>
      <c r="AG43" s="92"/>
      <c r="AH43" s="92"/>
      <c r="AI43" s="92"/>
      <c r="AJ43" s="92"/>
      <c r="AK43" s="92"/>
      <c r="AL43" s="92"/>
      <c r="AM43" s="92"/>
      <c r="AN43" s="92"/>
      <c r="AO43" s="92"/>
      <c r="AP43" s="92"/>
      <c r="AQ43" s="92"/>
      <c r="AR43" s="92"/>
      <c r="AS43" s="92"/>
      <c r="AT43" s="92"/>
      <c r="AU43" s="92"/>
    </row>
    <row r="44" customFormat="false" ht="12.75" hidden="false" customHeight="true" outlineLevel="0" collapsed="false">
      <c r="A44" s="135"/>
      <c r="B44" s="135"/>
      <c r="C44" s="144"/>
      <c r="D44" s="135"/>
      <c r="E44" s="145"/>
      <c r="F44" s="145"/>
      <c r="G44" s="145"/>
      <c r="H44" s="145"/>
      <c r="I44" s="145"/>
      <c r="J44" s="136"/>
      <c r="K44" s="145"/>
      <c r="L44" s="145"/>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row>
    <row r="45" customFormat="false" ht="12.75" hidden="false" customHeight="true" outlineLevel="0" collapsed="false">
      <c r="A45" s="135"/>
      <c r="B45" s="135"/>
      <c r="C45" s="135"/>
      <c r="D45" s="135"/>
      <c r="E45" s="135"/>
      <c r="F45" s="135"/>
      <c r="G45" s="135"/>
      <c r="H45" s="135"/>
      <c r="I45" s="136"/>
      <c r="J45" s="136"/>
      <c r="K45" s="137"/>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row>
    <row r="46" customFormat="false" ht="12.75" hidden="false" customHeight="true" outlineLevel="0" collapsed="false">
      <c r="A46" s="135"/>
      <c r="B46" s="146"/>
      <c r="C46" s="146"/>
      <c r="D46" s="146"/>
      <c r="E46" s="146"/>
      <c r="F46" s="146"/>
      <c r="G46" s="146"/>
      <c r="H46" s="146"/>
      <c r="I46" s="147"/>
      <c r="J46" s="147"/>
      <c r="K46" s="148"/>
      <c r="L46" s="149"/>
      <c r="M46" s="149"/>
      <c r="N46" s="149"/>
      <c r="O46" s="149"/>
      <c r="P46" s="149"/>
      <c r="Q46" s="149"/>
      <c r="R46" s="149"/>
      <c r="S46" s="149"/>
      <c r="T46" s="149"/>
      <c r="U46" s="149"/>
      <c r="V46" s="149"/>
      <c r="W46" s="149"/>
      <c r="X46" s="149"/>
      <c r="Y46" s="149"/>
      <c r="Z46" s="149"/>
      <c r="AA46" s="149"/>
      <c r="AB46" s="149"/>
      <c r="AC46" s="149"/>
      <c r="AD46" s="149"/>
      <c r="AE46" s="92"/>
      <c r="AF46" s="92"/>
      <c r="AG46" s="92"/>
      <c r="AH46" s="92"/>
      <c r="AI46" s="92"/>
      <c r="AJ46" s="92"/>
      <c r="AK46" s="92"/>
      <c r="AL46" s="92"/>
      <c r="AM46" s="92"/>
      <c r="AN46" s="92"/>
      <c r="AO46" s="92"/>
      <c r="AP46" s="92"/>
      <c r="AQ46" s="92"/>
      <c r="AR46" s="92"/>
      <c r="AS46" s="92"/>
      <c r="AT46" s="92"/>
      <c r="AU46" s="92"/>
    </row>
    <row r="47" customFormat="false" ht="12.75" hidden="false" customHeight="true" outlineLevel="0" collapsed="false">
      <c r="A47" s="150"/>
      <c r="B47" s="151" t="s">
        <v>882</v>
      </c>
      <c r="C47" s="151"/>
      <c r="D47" s="151"/>
      <c r="E47" s="152"/>
      <c r="F47" s="152"/>
      <c r="G47" s="152"/>
      <c r="H47" s="152"/>
      <c r="I47" s="153"/>
      <c r="J47" s="153"/>
      <c r="K47" s="154"/>
      <c r="L47" s="155"/>
      <c r="M47" s="155"/>
      <c r="N47" s="155"/>
      <c r="O47" s="155"/>
      <c r="P47" s="155"/>
      <c r="Q47" s="155"/>
      <c r="R47" s="155"/>
      <c r="S47" s="155"/>
      <c r="T47" s="155"/>
      <c r="U47" s="155"/>
      <c r="V47" s="155"/>
      <c r="W47" s="155"/>
      <c r="X47" s="155"/>
      <c r="Y47" s="155"/>
      <c r="Z47" s="155"/>
      <c r="AA47" s="155"/>
      <c r="AB47" s="155"/>
      <c r="AC47" s="155"/>
      <c r="AD47" s="156"/>
      <c r="AE47" s="92"/>
      <c r="AF47" s="92"/>
      <c r="AG47" s="92"/>
      <c r="AH47" s="92"/>
      <c r="AI47" s="92"/>
      <c r="AJ47" s="92"/>
      <c r="AK47" s="92"/>
      <c r="AL47" s="92"/>
      <c r="AM47" s="92"/>
      <c r="AN47" s="92"/>
      <c r="AO47" s="92"/>
      <c r="AP47" s="92"/>
      <c r="AQ47" s="92"/>
      <c r="AR47" s="92"/>
      <c r="AS47" s="92"/>
      <c r="AT47" s="92"/>
      <c r="AU47" s="92"/>
    </row>
    <row r="48" customFormat="false" ht="12.75" hidden="false" customHeight="true" outlineLevel="0" collapsed="false">
      <c r="A48" s="135"/>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92"/>
      <c r="AF48" s="92"/>
      <c r="AG48" s="92"/>
      <c r="AH48" s="92"/>
      <c r="AI48" s="92"/>
      <c r="AJ48" s="92"/>
      <c r="AK48" s="92"/>
      <c r="AL48" s="92"/>
      <c r="AM48" s="92"/>
      <c r="AN48" s="92"/>
      <c r="AO48" s="92"/>
      <c r="AP48" s="92"/>
      <c r="AQ48" s="92"/>
      <c r="AR48" s="92"/>
      <c r="AS48" s="92"/>
      <c r="AT48" s="92"/>
      <c r="AU48" s="92"/>
    </row>
    <row r="49" customFormat="false" ht="12.75" hidden="false" customHeight="true" outlineLevel="0" collapsed="false">
      <c r="A49" s="135"/>
      <c r="B49" s="158" t="s">
        <v>883</v>
      </c>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92"/>
      <c r="AF49" s="92"/>
      <c r="AG49" s="92"/>
      <c r="AH49" s="92"/>
      <c r="AI49" s="92"/>
      <c r="AJ49" s="92"/>
      <c r="AK49" s="92"/>
      <c r="AL49" s="92"/>
      <c r="AM49" s="92"/>
      <c r="AN49" s="92"/>
      <c r="AO49" s="92"/>
      <c r="AP49" s="92"/>
      <c r="AQ49" s="92"/>
      <c r="AR49" s="92"/>
      <c r="AS49" s="92"/>
      <c r="AT49" s="92"/>
      <c r="AU49" s="92"/>
    </row>
    <row r="50" customFormat="false" ht="12.75" hidden="false" customHeight="true" outlineLevel="0" collapsed="false">
      <c r="A50" s="135"/>
      <c r="B50" s="157"/>
      <c r="C50" s="157"/>
      <c r="D50" s="157"/>
      <c r="E50" s="157"/>
      <c r="F50" s="157"/>
      <c r="G50" s="157"/>
      <c r="H50" s="157"/>
      <c r="I50" s="136"/>
      <c r="J50" s="139"/>
      <c r="K50" s="139"/>
      <c r="L50" s="139"/>
      <c r="M50" s="139"/>
      <c r="N50" s="139"/>
      <c r="O50" s="139"/>
      <c r="P50" s="139"/>
      <c r="Q50" s="139"/>
      <c r="R50" s="139"/>
      <c r="S50" s="139"/>
      <c r="T50" s="139"/>
      <c r="U50" s="139"/>
      <c r="V50" s="139"/>
      <c r="W50" s="139"/>
      <c r="X50" s="139"/>
      <c r="Y50" s="139"/>
      <c r="Z50" s="139"/>
      <c r="AA50" s="139"/>
      <c r="AB50" s="139"/>
      <c r="AC50" s="139"/>
      <c r="AD50" s="139"/>
      <c r="AE50" s="92"/>
      <c r="AF50" s="92"/>
      <c r="AG50" s="92"/>
      <c r="AH50" s="92"/>
      <c r="AI50" s="92"/>
      <c r="AJ50" s="92"/>
      <c r="AK50" s="92"/>
      <c r="AL50" s="92"/>
      <c r="AM50" s="92"/>
      <c r="AN50" s="92"/>
      <c r="AO50" s="92"/>
      <c r="AP50" s="92"/>
      <c r="AQ50" s="92"/>
      <c r="AR50" s="92"/>
      <c r="AS50" s="92"/>
      <c r="AT50" s="92"/>
      <c r="AU50" s="92"/>
    </row>
    <row r="51" customFormat="false" ht="12.75" hidden="false" customHeight="true" outlineLevel="0" collapsed="false">
      <c r="A51" s="135"/>
      <c r="B51" s="158" t="s">
        <v>877</v>
      </c>
      <c r="C51" s="158"/>
      <c r="D51" s="158"/>
      <c r="E51" s="158"/>
      <c r="F51" s="158"/>
      <c r="G51" s="158"/>
      <c r="H51" s="158"/>
      <c r="I51" s="136"/>
      <c r="J51" s="159" t="s">
        <v>878</v>
      </c>
      <c r="K51" s="159"/>
      <c r="L51" s="159"/>
      <c r="M51" s="159"/>
      <c r="N51" s="159"/>
      <c r="O51" s="159"/>
      <c r="P51" s="159"/>
      <c r="Q51" s="159"/>
      <c r="R51" s="159"/>
      <c r="S51" s="159"/>
      <c r="T51" s="159"/>
      <c r="U51" s="159"/>
      <c r="V51" s="159"/>
      <c r="W51" s="159"/>
      <c r="X51" s="159"/>
      <c r="Y51" s="159"/>
      <c r="Z51" s="159"/>
      <c r="AA51" s="159"/>
      <c r="AB51" s="159"/>
      <c r="AC51" s="159"/>
      <c r="AD51" s="159"/>
      <c r="AE51" s="92"/>
      <c r="AF51" s="92"/>
      <c r="AG51" s="92"/>
      <c r="AH51" s="92"/>
      <c r="AI51" s="92"/>
      <c r="AJ51" s="92"/>
      <c r="AK51" s="92"/>
      <c r="AL51" s="92"/>
      <c r="AM51" s="92"/>
      <c r="AN51" s="92"/>
      <c r="AO51" s="92"/>
      <c r="AP51" s="92"/>
      <c r="AQ51" s="92"/>
      <c r="AR51" s="92"/>
      <c r="AS51" s="92"/>
      <c r="AT51" s="92"/>
      <c r="AU51" s="92"/>
    </row>
    <row r="52" customFormat="false" ht="12.75" hidden="false" customHeight="true" outlineLevel="0" collapsed="false">
      <c r="A52" s="135"/>
      <c r="B52" s="160"/>
      <c r="C52" s="161" t="s">
        <v>884</v>
      </c>
      <c r="D52" s="135"/>
      <c r="E52" s="139"/>
      <c r="F52" s="139"/>
      <c r="G52" s="139"/>
      <c r="H52" s="139"/>
      <c r="I52" s="139"/>
      <c r="J52" s="162"/>
      <c r="K52" s="163"/>
      <c r="L52" s="164" t="s">
        <v>885</v>
      </c>
      <c r="M52" s="92"/>
      <c r="N52" s="92"/>
      <c r="O52" s="92"/>
      <c r="P52" s="92"/>
      <c r="Q52" s="92"/>
      <c r="R52" s="92"/>
      <c r="S52" s="92"/>
      <c r="T52" s="92"/>
      <c r="U52" s="92"/>
      <c r="V52" s="92"/>
      <c r="W52" s="92"/>
      <c r="X52" s="92"/>
      <c r="Y52" s="92"/>
      <c r="Z52" s="92"/>
      <c r="AA52" s="92"/>
      <c r="AB52" s="92"/>
      <c r="AC52" s="92"/>
      <c r="AD52" s="165"/>
      <c r="AE52" s="92"/>
      <c r="AF52" s="92"/>
      <c r="AG52" s="92"/>
      <c r="AH52" s="92"/>
      <c r="AI52" s="92"/>
      <c r="AJ52" s="92"/>
      <c r="AK52" s="92"/>
      <c r="AL52" s="92"/>
      <c r="AM52" s="92"/>
      <c r="AN52" s="92"/>
      <c r="AO52" s="92"/>
      <c r="AP52" s="92"/>
      <c r="AQ52" s="92"/>
      <c r="AR52" s="92"/>
      <c r="AS52" s="92"/>
      <c r="AT52" s="92"/>
      <c r="AU52" s="92"/>
    </row>
    <row r="53" customFormat="false" ht="12.75" hidden="false" customHeight="true" outlineLevel="0" collapsed="false">
      <c r="A53" s="150"/>
      <c r="B53" s="166"/>
      <c r="C53" s="146"/>
      <c r="D53" s="146"/>
      <c r="E53" s="146"/>
      <c r="F53" s="146"/>
      <c r="G53" s="146"/>
      <c r="H53" s="146"/>
      <c r="I53" s="147"/>
      <c r="J53" s="147"/>
      <c r="K53" s="148"/>
      <c r="L53" s="149"/>
      <c r="M53" s="149"/>
      <c r="N53" s="149"/>
      <c r="O53" s="149"/>
      <c r="P53" s="149"/>
      <c r="Q53" s="149"/>
      <c r="R53" s="149"/>
      <c r="S53" s="149"/>
      <c r="T53" s="149"/>
      <c r="U53" s="149"/>
      <c r="V53" s="149"/>
      <c r="W53" s="149"/>
      <c r="X53" s="149"/>
      <c r="Y53" s="149"/>
      <c r="Z53" s="149"/>
      <c r="AA53" s="149"/>
      <c r="AB53" s="149"/>
      <c r="AC53" s="149"/>
      <c r="AD53" s="167"/>
      <c r="AE53" s="92"/>
      <c r="AF53" s="92"/>
      <c r="AG53" s="92"/>
      <c r="AH53" s="92"/>
      <c r="AI53" s="92"/>
      <c r="AJ53" s="92"/>
      <c r="AK53" s="92"/>
      <c r="AL53" s="92"/>
      <c r="AM53" s="92"/>
      <c r="AN53" s="92"/>
      <c r="AO53" s="92"/>
      <c r="AP53" s="92"/>
      <c r="AQ53" s="92"/>
      <c r="AR53" s="92"/>
      <c r="AS53" s="92"/>
      <c r="AT53" s="92"/>
      <c r="AU53" s="92"/>
    </row>
    <row r="54" customFormat="false" ht="12.75" hidden="false" customHeight="true" outlineLevel="0" collapsed="false">
      <c r="A54" s="135"/>
      <c r="B54" s="152"/>
      <c r="C54" s="152"/>
      <c r="D54" s="152"/>
      <c r="E54" s="152"/>
      <c r="F54" s="152"/>
      <c r="G54" s="152"/>
      <c r="H54" s="152"/>
      <c r="I54" s="153"/>
      <c r="J54" s="153"/>
      <c r="K54" s="154"/>
      <c r="L54" s="155"/>
      <c r="M54" s="155"/>
      <c r="N54" s="155"/>
      <c r="O54" s="155"/>
      <c r="P54" s="155"/>
      <c r="Q54" s="155"/>
      <c r="R54" s="155"/>
      <c r="S54" s="155"/>
      <c r="T54" s="155"/>
      <c r="U54" s="155"/>
      <c r="V54" s="155"/>
      <c r="W54" s="155"/>
      <c r="X54" s="155"/>
      <c r="Y54" s="155"/>
      <c r="Z54" s="155"/>
      <c r="AA54" s="155"/>
      <c r="AB54" s="155"/>
      <c r="AC54" s="155"/>
      <c r="AD54" s="155"/>
      <c r="AE54" s="92"/>
      <c r="AF54" s="92"/>
      <c r="AG54" s="92"/>
      <c r="AH54" s="92"/>
      <c r="AI54" s="92"/>
      <c r="AJ54" s="92"/>
      <c r="AK54" s="92"/>
      <c r="AL54" s="92"/>
      <c r="AM54" s="92"/>
      <c r="AN54" s="92"/>
      <c r="AO54" s="92"/>
      <c r="AP54" s="92"/>
      <c r="AQ54" s="92"/>
      <c r="AR54" s="92"/>
      <c r="AS54" s="92"/>
      <c r="AT54" s="92"/>
      <c r="AU54" s="92"/>
    </row>
    <row r="55" customFormat="false" ht="27.75" hidden="false" customHeight="true" outlineLevel="0" collapsed="false">
      <c r="A55" s="135"/>
      <c r="B55" s="168" t="s">
        <v>886</v>
      </c>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92"/>
    </row>
    <row r="56" customFormat="false" ht="82.5" hidden="false" customHeight="true" outlineLevel="0" collapsed="false">
      <c r="A56" s="135"/>
      <c r="B56" s="169" t="s">
        <v>887</v>
      </c>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92"/>
    </row>
    <row r="57" customFormat="false" ht="76.5" hidden="false" customHeight="true" outlineLevel="0" collapsed="false">
      <c r="A57" s="135"/>
      <c r="B57" s="169" t="s">
        <v>888</v>
      </c>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92"/>
    </row>
    <row r="58" customFormat="false" ht="25.5" hidden="false" customHeight="true" outlineLevel="0" collapsed="false">
      <c r="A58" s="135"/>
      <c r="B58" s="170" t="s">
        <v>889</v>
      </c>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92"/>
    </row>
    <row r="59" customFormat="false" ht="24.75" hidden="false" customHeight="true" outlineLevel="0" collapsed="false">
      <c r="A59" s="135"/>
      <c r="B59" s="171" t="s">
        <v>890</v>
      </c>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92"/>
    </row>
    <row r="60" customFormat="false" ht="18.75" hidden="false" customHeight="true" outlineLevel="0" collapsed="false">
      <c r="A60" s="135"/>
      <c r="B60" s="171" t="s">
        <v>891</v>
      </c>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92"/>
    </row>
    <row r="61" customFormat="false" ht="18.75" hidden="false" customHeight="true" outlineLevel="0" collapsed="false">
      <c r="A61" s="135"/>
      <c r="B61" s="171" t="s">
        <v>892</v>
      </c>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92"/>
    </row>
    <row r="62" customFormat="false" ht="28.5" hidden="false" customHeight="true" outlineLevel="0" collapsed="false">
      <c r="A62" s="135"/>
      <c r="B62" s="169" t="s">
        <v>893</v>
      </c>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92"/>
    </row>
    <row r="63" customFormat="false" ht="46.5" hidden="false" customHeight="true" outlineLevel="0" collapsed="false">
      <c r="A63" s="135"/>
      <c r="B63" s="172"/>
      <c r="C63" s="172"/>
      <c r="D63" s="172"/>
      <c r="E63" s="172"/>
      <c r="F63" s="172"/>
      <c r="G63" s="172"/>
      <c r="H63" s="172"/>
      <c r="I63" s="173"/>
      <c r="J63" s="173"/>
      <c r="K63" s="174"/>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92"/>
    </row>
    <row r="64" customFormat="false" ht="46.5" hidden="false" customHeight="true" outlineLevel="0" collapsed="false">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row>
    <row r="65" customFormat="false" ht="12.75" hidden="false" customHeight="false" outlineLevel="0" collapsed="false">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row>
    <row r="66" customFormat="false" ht="12.75" hidden="false" customHeight="false" outlineLevel="0" collapsed="false">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row>
    <row r="67" customFormat="false" ht="12.75" hidden="false" customHeight="false" outlineLevel="0" collapsed="false">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row>
  </sheetData>
  <mergeCells count="312">
    <mergeCell ref="AP1:AT1"/>
    <mergeCell ref="A2:AO2"/>
    <mergeCell ref="A3:AO3"/>
    <mergeCell ref="A4:AO4"/>
    <mergeCell ref="A6:B8"/>
    <mergeCell ref="C6:N8"/>
    <mergeCell ref="O6:P8"/>
    <mergeCell ref="Q6:U8"/>
    <mergeCell ref="V6:Z8"/>
    <mergeCell ref="AA6:AT6"/>
    <mergeCell ref="AA7:AE7"/>
    <mergeCell ref="AF7:AJ7"/>
    <mergeCell ref="AK7:AO7"/>
    <mergeCell ref="AP7:AT8"/>
    <mergeCell ref="AA8:AE8"/>
    <mergeCell ref="AF8:AJ8"/>
    <mergeCell ref="AK8:AO8"/>
    <mergeCell ref="A9:B9"/>
    <mergeCell ref="C9:N9"/>
    <mergeCell ref="O9:P9"/>
    <mergeCell ref="Q9:U9"/>
    <mergeCell ref="V9:Z9"/>
    <mergeCell ref="AA9:AE9"/>
    <mergeCell ref="AF9:AJ9"/>
    <mergeCell ref="AK9:AO9"/>
    <mergeCell ref="AP9:AT9"/>
    <mergeCell ref="A10:B10"/>
    <mergeCell ref="C10:N10"/>
    <mergeCell ref="O10:P10"/>
    <mergeCell ref="Q10:U10"/>
    <mergeCell ref="V10:Z10"/>
    <mergeCell ref="AA10:AE10"/>
    <mergeCell ref="AF10:AJ10"/>
    <mergeCell ref="AK10:AO10"/>
    <mergeCell ref="AP10:AT10"/>
    <mergeCell ref="A11:B11"/>
    <mergeCell ref="C11:N11"/>
    <mergeCell ref="O11:P11"/>
    <mergeCell ref="Q11:U11"/>
    <mergeCell ref="V11:Z11"/>
    <mergeCell ref="AA11:AE11"/>
    <mergeCell ref="AF11:AJ11"/>
    <mergeCell ref="AK11:AO11"/>
    <mergeCell ref="AP11:AT11"/>
    <mergeCell ref="A12:B12"/>
    <mergeCell ref="C12:N12"/>
    <mergeCell ref="O12:P12"/>
    <mergeCell ref="Q12:U12"/>
    <mergeCell ref="V12:Z12"/>
    <mergeCell ref="AA12:AE12"/>
    <mergeCell ref="AF12:AJ12"/>
    <mergeCell ref="AK12:AO12"/>
    <mergeCell ref="AP12:AT12"/>
    <mergeCell ref="A13:B13"/>
    <mergeCell ref="C13:N13"/>
    <mergeCell ref="O13:P13"/>
    <mergeCell ref="Q13:U13"/>
    <mergeCell ref="V13:Z13"/>
    <mergeCell ref="AA13:AE13"/>
    <mergeCell ref="AF13:AJ13"/>
    <mergeCell ref="AK13:AO13"/>
    <mergeCell ref="AP13:AT13"/>
    <mergeCell ref="A14:B14"/>
    <mergeCell ref="C14:N14"/>
    <mergeCell ref="O14:P14"/>
    <mergeCell ref="Q14:U14"/>
    <mergeCell ref="V14:Z14"/>
    <mergeCell ref="AA14:AE14"/>
    <mergeCell ref="AF14:AJ14"/>
    <mergeCell ref="AK14:AO14"/>
    <mergeCell ref="AP14:AT14"/>
    <mergeCell ref="A15:B15"/>
    <mergeCell ref="C15:N15"/>
    <mergeCell ref="O15:P15"/>
    <mergeCell ref="Q15:U15"/>
    <mergeCell ref="V15:Z15"/>
    <mergeCell ref="AA15:AE15"/>
    <mergeCell ref="AF15:AJ15"/>
    <mergeCell ref="AK15:AO15"/>
    <mergeCell ref="AP15:AT15"/>
    <mergeCell ref="A16:B16"/>
    <mergeCell ref="C16:N16"/>
    <mergeCell ref="O16:P16"/>
    <mergeCell ref="Q16:U16"/>
    <mergeCell ref="V16:Z16"/>
    <mergeCell ref="AA16:AE16"/>
    <mergeCell ref="AF16:AJ16"/>
    <mergeCell ref="AK16:AO16"/>
    <mergeCell ref="AP16:AT16"/>
    <mergeCell ref="A17:B17"/>
    <mergeCell ref="C17:N17"/>
    <mergeCell ref="O17:P17"/>
    <mergeCell ref="Q17:U17"/>
    <mergeCell ref="V17:Z17"/>
    <mergeCell ref="AA17:AE17"/>
    <mergeCell ref="AF17:AJ17"/>
    <mergeCell ref="AK17:AO17"/>
    <mergeCell ref="AP17:AT17"/>
    <mergeCell ref="A18:B18"/>
    <mergeCell ref="C18:N18"/>
    <mergeCell ref="O18:P18"/>
    <mergeCell ref="Q18:U18"/>
    <mergeCell ref="V18:Z18"/>
    <mergeCell ref="AA18:AE18"/>
    <mergeCell ref="AF18:AJ18"/>
    <mergeCell ref="AK18:AO18"/>
    <mergeCell ref="AP18:AT18"/>
    <mergeCell ref="A19:B19"/>
    <mergeCell ref="C19:N19"/>
    <mergeCell ref="O19:P19"/>
    <mergeCell ref="Q19:U19"/>
    <mergeCell ref="V19:Z19"/>
    <mergeCell ref="AA19:AE19"/>
    <mergeCell ref="AF19:AJ19"/>
    <mergeCell ref="AK19:AO19"/>
    <mergeCell ref="AP19:AT19"/>
    <mergeCell ref="A20:B20"/>
    <mergeCell ref="C20:N20"/>
    <mergeCell ref="O20:P20"/>
    <mergeCell ref="Q20:U20"/>
    <mergeCell ref="V20:Z20"/>
    <mergeCell ref="AA20:AE20"/>
    <mergeCell ref="AF20:AJ20"/>
    <mergeCell ref="AK20:AO20"/>
    <mergeCell ref="AP20:AT20"/>
    <mergeCell ref="A21:B21"/>
    <mergeCell ref="C21:N21"/>
    <mergeCell ref="O21:P21"/>
    <mergeCell ref="Q21:U21"/>
    <mergeCell ref="V21:Z21"/>
    <mergeCell ref="AA21:AE21"/>
    <mergeCell ref="AF21:AJ21"/>
    <mergeCell ref="AK21:AO21"/>
    <mergeCell ref="AP21:AT21"/>
    <mergeCell ref="A22:B22"/>
    <mergeCell ref="C22:N22"/>
    <mergeCell ref="O22:P22"/>
    <mergeCell ref="Q22:U22"/>
    <mergeCell ref="V22:Z22"/>
    <mergeCell ref="AA22:AE22"/>
    <mergeCell ref="AF22:AJ22"/>
    <mergeCell ref="AK22:AO22"/>
    <mergeCell ref="AP22:AT22"/>
    <mergeCell ref="A23:B23"/>
    <mergeCell ref="C23:N23"/>
    <mergeCell ref="O23:P23"/>
    <mergeCell ref="Q23:U23"/>
    <mergeCell ref="V23:Z23"/>
    <mergeCell ref="AA23:AE23"/>
    <mergeCell ref="AF23:AJ23"/>
    <mergeCell ref="AK23:AO23"/>
    <mergeCell ref="AP23:AT23"/>
    <mergeCell ref="A24:B24"/>
    <mergeCell ref="C24:N24"/>
    <mergeCell ref="O24:P24"/>
    <mergeCell ref="Q24:U24"/>
    <mergeCell ref="V24:Z24"/>
    <mergeCell ref="AA24:AE24"/>
    <mergeCell ref="AF24:AJ24"/>
    <mergeCell ref="AK24:AO24"/>
    <mergeCell ref="AP24:AT24"/>
    <mergeCell ref="A25:B25"/>
    <mergeCell ref="C25:N25"/>
    <mergeCell ref="O25:P25"/>
    <mergeCell ref="Q25:U25"/>
    <mergeCell ref="V25:Z25"/>
    <mergeCell ref="AA25:AE25"/>
    <mergeCell ref="AF25:AJ25"/>
    <mergeCell ref="AK25:AO25"/>
    <mergeCell ref="AP25:AT25"/>
    <mergeCell ref="A26:B26"/>
    <mergeCell ref="C26:N26"/>
    <mergeCell ref="O26:P26"/>
    <mergeCell ref="Q26:U26"/>
    <mergeCell ref="V26:Z26"/>
    <mergeCell ref="AA26:AE26"/>
    <mergeCell ref="AF26:AJ26"/>
    <mergeCell ref="AK26:AO26"/>
    <mergeCell ref="AP26:AT26"/>
    <mergeCell ref="A27:B27"/>
    <mergeCell ref="C27:N27"/>
    <mergeCell ref="O27:P27"/>
    <mergeCell ref="Q27:U27"/>
    <mergeCell ref="V27:Z27"/>
    <mergeCell ref="AA27:AE27"/>
    <mergeCell ref="AF27:AJ27"/>
    <mergeCell ref="AK27:AO27"/>
    <mergeCell ref="AP27:AT27"/>
    <mergeCell ref="A28:B28"/>
    <mergeCell ref="C28:N28"/>
    <mergeCell ref="O28:P28"/>
    <mergeCell ref="Q28:U28"/>
    <mergeCell ref="V28:Z28"/>
    <mergeCell ref="AA28:AE28"/>
    <mergeCell ref="AF28:AJ28"/>
    <mergeCell ref="AK28:AO28"/>
    <mergeCell ref="AP28:AT28"/>
    <mergeCell ref="A29:B29"/>
    <mergeCell ref="C29:N29"/>
    <mergeCell ref="O29:P29"/>
    <mergeCell ref="Q29:U29"/>
    <mergeCell ref="V29:Z29"/>
    <mergeCell ref="AA29:AE29"/>
    <mergeCell ref="AF29:AJ29"/>
    <mergeCell ref="AK29:AO29"/>
    <mergeCell ref="AP29:AT29"/>
    <mergeCell ref="A30:B30"/>
    <mergeCell ref="C30:N30"/>
    <mergeCell ref="O30:P30"/>
    <mergeCell ref="Q30:U30"/>
    <mergeCell ref="V30:Z30"/>
    <mergeCell ref="AA30:AE30"/>
    <mergeCell ref="AF30:AJ30"/>
    <mergeCell ref="AK30:AO30"/>
    <mergeCell ref="AP30:AT30"/>
    <mergeCell ref="A31:B31"/>
    <mergeCell ref="C31:N31"/>
    <mergeCell ref="O31:P31"/>
    <mergeCell ref="Q31:U31"/>
    <mergeCell ref="V31:Z31"/>
    <mergeCell ref="AA31:AE31"/>
    <mergeCell ref="AF31:AJ31"/>
    <mergeCell ref="AK31:AO31"/>
    <mergeCell ref="AP31:AT31"/>
    <mergeCell ref="A32:B32"/>
    <mergeCell ref="C32:N32"/>
    <mergeCell ref="O32:P32"/>
    <mergeCell ref="Q32:U32"/>
    <mergeCell ref="V32:Z32"/>
    <mergeCell ref="AA32:AE32"/>
    <mergeCell ref="AF32:AJ32"/>
    <mergeCell ref="AK32:AO32"/>
    <mergeCell ref="AP32:AT32"/>
    <mergeCell ref="A33:B33"/>
    <mergeCell ref="C33:N33"/>
    <mergeCell ref="O33:P33"/>
    <mergeCell ref="Q33:U33"/>
    <mergeCell ref="V33:Z33"/>
    <mergeCell ref="AA33:AE33"/>
    <mergeCell ref="AF33:AJ33"/>
    <mergeCell ref="AK33:AO33"/>
    <mergeCell ref="AP33:AT33"/>
    <mergeCell ref="A34:B34"/>
    <mergeCell ref="C34:N34"/>
    <mergeCell ref="O34:P34"/>
    <mergeCell ref="Q34:U34"/>
    <mergeCell ref="V34:Z34"/>
    <mergeCell ref="AA34:AE34"/>
    <mergeCell ref="AF34:AJ34"/>
    <mergeCell ref="AK34:AO34"/>
    <mergeCell ref="AP34:AT34"/>
    <mergeCell ref="A35:B35"/>
    <mergeCell ref="C35:N35"/>
    <mergeCell ref="O35:P35"/>
    <mergeCell ref="Q35:U35"/>
    <mergeCell ref="V35:Z35"/>
    <mergeCell ref="AA35:AE35"/>
    <mergeCell ref="AF35:AJ35"/>
    <mergeCell ref="AK35:AO35"/>
    <mergeCell ref="AP35:AT35"/>
    <mergeCell ref="A36:B36"/>
    <mergeCell ref="C36:N36"/>
    <mergeCell ref="O36:P36"/>
    <mergeCell ref="Q36:U36"/>
    <mergeCell ref="V36:Z36"/>
    <mergeCell ref="AA36:AE36"/>
    <mergeCell ref="AF36:AJ36"/>
    <mergeCell ref="AK36:AO36"/>
    <mergeCell ref="AP36:AT36"/>
    <mergeCell ref="A37:B37"/>
    <mergeCell ref="C37:N37"/>
    <mergeCell ref="O37:P37"/>
    <mergeCell ref="Q37:U37"/>
    <mergeCell ref="V37:Z37"/>
    <mergeCell ref="AA37:AE37"/>
    <mergeCell ref="AF37:AJ37"/>
    <mergeCell ref="AK37:AO37"/>
    <mergeCell ref="AP37:AT37"/>
    <mergeCell ref="I38:J38"/>
    <mergeCell ref="C39:H39"/>
    <mergeCell ref="C40:H40"/>
    <mergeCell ref="J40:N40"/>
    <mergeCell ref="P40:W40"/>
    <mergeCell ref="Y40:AF40"/>
    <mergeCell ref="J41:N41"/>
    <mergeCell ref="P41:W41"/>
    <mergeCell ref="Y41:AF41"/>
    <mergeCell ref="C42:H42"/>
    <mergeCell ref="J42:N42"/>
    <mergeCell ref="P42:W42"/>
    <mergeCell ref="Y42:AF42"/>
    <mergeCell ref="J43:N43"/>
    <mergeCell ref="P43:W43"/>
    <mergeCell ref="Y43:AF43"/>
    <mergeCell ref="E44:I44"/>
    <mergeCell ref="K44:L44"/>
    <mergeCell ref="B47:D47"/>
    <mergeCell ref="B48:AD48"/>
    <mergeCell ref="B49:AD49"/>
    <mergeCell ref="B50:H50"/>
    <mergeCell ref="J50:AD50"/>
    <mergeCell ref="B51:H51"/>
    <mergeCell ref="J51:AD51"/>
    <mergeCell ref="E52:I52"/>
    <mergeCell ref="B55:AT55"/>
    <mergeCell ref="B56:AT56"/>
    <mergeCell ref="B57:AT57"/>
    <mergeCell ref="B58:AT58"/>
    <mergeCell ref="B59:AT59"/>
    <mergeCell ref="B60:AT60"/>
    <mergeCell ref="B61:AT61"/>
    <mergeCell ref="B62:AT62"/>
  </mergeCells>
  <printOptions headings="false" gridLines="false" gridLinesSet="true" horizontalCentered="false" verticalCentered="false"/>
  <pageMargins left="0.379861111111111" right="0.320138888888889" top="0.290277777777778" bottom="0.309722222222222" header="0.511805555555555" footer="0.511805555555555"/>
  <pageSetup paperSize="9" scale="100" firstPageNumber="0" fitToWidth="1" fitToHeight="2"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P1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5625" defaultRowHeight="12.75" zeroHeight="false" outlineLevelRow="0" outlineLevelCol="0"/>
  <cols>
    <col collapsed="false" customWidth="true" hidden="false" outlineLevel="0" max="4" min="1" style="72" width="15.71"/>
    <col collapsed="false" customWidth="true" hidden="false" outlineLevel="0" max="5" min="5" style="72" width="10.14"/>
    <col collapsed="false" customWidth="true" hidden="false" outlineLevel="0" max="6" min="6" style="72" width="15.15"/>
    <col collapsed="false" customWidth="true" hidden="false" outlineLevel="0" max="8" min="7" style="72" width="15.71"/>
    <col collapsed="false" customWidth="true" hidden="false" outlineLevel="0" max="13" min="9" style="72" width="4.71"/>
    <col collapsed="false" customWidth="true" hidden="false" outlineLevel="0" max="14" min="14" style="72" width="8.14"/>
    <col collapsed="false" customWidth="true" hidden="false" outlineLevel="0" max="15" min="15" style="72" width="3.71"/>
    <col collapsed="false" customWidth="false" hidden="false" outlineLevel="0" max="1024" min="16" style="72" width="9.14"/>
  </cols>
  <sheetData>
    <row r="1" customFormat="false" ht="12.75" hidden="false" customHeight="true" outlineLevel="0" collapsed="false">
      <c r="A1" s="176"/>
      <c r="B1" s="176"/>
      <c r="C1" s="176"/>
      <c r="D1" s="176"/>
      <c r="E1" s="176"/>
      <c r="F1" s="177" t="s">
        <v>894</v>
      </c>
      <c r="G1" s="177"/>
      <c r="H1" s="177"/>
      <c r="I1" s="176"/>
      <c r="J1" s="176"/>
      <c r="K1" s="176"/>
      <c r="L1" s="176"/>
      <c r="M1" s="176"/>
      <c r="N1" s="176"/>
      <c r="O1" s="176"/>
    </row>
    <row r="2" customFormat="false" ht="36.75" hidden="false" customHeight="true" outlineLevel="0" collapsed="false">
      <c r="A2" s="176"/>
      <c r="B2" s="176"/>
      <c r="C2" s="176"/>
      <c r="D2" s="176"/>
      <c r="E2" s="176"/>
      <c r="F2" s="178" t="s">
        <v>895</v>
      </c>
      <c r="G2" s="178"/>
      <c r="H2" s="178"/>
      <c r="I2" s="176"/>
      <c r="J2" s="176"/>
      <c r="K2" s="176"/>
      <c r="L2" s="176"/>
      <c r="M2" s="176"/>
      <c r="N2" s="176"/>
      <c r="O2" s="176"/>
    </row>
    <row r="3" customFormat="false" ht="112.5" hidden="false" customHeight="true" outlineLevel="0" collapsed="false">
      <c r="A3" s="176"/>
      <c r="B3" s="176"/>
      <c r="C3" s="176"/>
      <c r="D3" s="176"/>
      <c r="E3" s="176"/>
      <c r="F3" s="178" t="s">
        <v>896</v>
      </c>
      <c r="G3" s="178"/>
      <c r="H3" s="178"/>
      <c r="I3" s="176"/>
      <c r="J3" s="176"/>
      <c r="K3" s="176"/>
      <c r="L3" s="176"/>
      <c r="M3" s="176"/>
      <c r="N3" s="176"/>
      <c r="O3" s="176"/>
    </row>
    <row r="4" customFormat="false" ht="36.75" hidden="false" customHeight="true" outlineLevel="0" collapsed="false">
      <c r="A4" s="176"/>
      <c r="B4" s="176"/>
      <c r="C4" s="176"/>
      <c r="D4" s="176"/>
      <c r="E4" s="176"/>
      <c r="F4" s="179"/>
      <c r="G4" s="180"/>
      <c r="H4" s="180"/>
      <c r="I4" s="176"/>
      <c r="J4" s="176"/>
      <c r="K4" s="176"/>
      <c r="L4" s="176"/>
      <c r="M4" s="176"/>
      <c r="N4" s="176"/>
      <c r="O4" s="176"/>
    </row>
    <row r="5" customFormat="false" ht="12.75" hidden="false" customHeight="true" outlineLevel="0" collapsed="false">
      <c r="A5" s="176"/>
      <c r="B5" s="176"/>
      <c r="C5" s="176"/>
      <c r="D5" s="176"/>
      <c r="E5" s="176"/>
      <c r="F5" s="177"/>
      <c r="G5" s="177"/>
      <c r="H5" s="177"/>
      <c r="I5" s="176"/>
      <c r="J5" s="176"/>
      <c r="K5" s="176"/>
      <c r="L5" s="176"/>
      <c r="M5" s="176"/>
      <c r="N5" s="176"/>
      <c r="O5" s="176"/>
    </row>
    <row r="6" customFormat="false" ht="63.75" hidden="false" customHeight="true" outlineLevel="0" collapsed="false">
      <c r="A6" s="181" t="s">
        <v>897</v>
      </c>
      <c r="B6" s="181"/>
      <c r="C6" s="181"/>
      <c r="D6" s="181"/>
      <c r="E6" s="181"/>
      <c r="F6" s="181"/>
      <c r="G6" s="181"/>
      <c r="H6" s="181"/>
      <c r="I6" s="182"/>
      <c r="J6" s="182"/>
      <c r="K6" s="182"/>
      <c r="L6" s="182"/>
      <c r="M6" s="182"/>
      <c r="N6" s="182"/>
      <c r="O6" s="182"/>
    </row>
    <row r="7" customFormat="false" ht="15" hidden="false" customHeight="true" outlineLevel="0" collapsed="false">
      <c r="A7" s="182"/>
      <c r="B7" s="182"/>
      <c r="C7" s="182"/>
      <c r="D7" s="182"/>
      <c r="E7" s="182"/>
      <c r="F7" s="182"/>
      <c r="G7" s="183"/>
      <c r="H7" s="184" t="s">
        <v>625</v>
      </c>
      <c r="I7" s="182"/>
      <c r="J7" s="182"/>
      <c r="K7" s="182"/>
      <c r="L7" s="182"/>
      <c r="M7" s="182"/>
      <c r="N7" s="182"/>
      <c r="O7" s="182"/>
    </row>
    <row r="8" customFormat="false" ht="24.75" hidden="false" customHeight="true" outlineLevel="0" collapsed="false">
      <c r="A8" s="185" t="s">
        <v>898</v>
      </c>
      <c r="B8" s="185"/>
      <c r="C8" s="185"/>
      <c r="D8" s="185"/>
      <c r="E8" s="185"/>
      <c r="F8" s="185"/>
      <c r="G8" s="186" t="s">
        <v>627</v>
      </c>
      <c r="H8" s="187"/>
      <c r="I8" s="182"/>
      <c r="J8" s="182"/>
      <c r="K8" s="182"/>
      <c r="L8" s="182"/>
      <c r="M8" s="182"/>
      <c r="N8" s="182"/>
      <c r="O8" s="182"/>
    </row>
    <row r="9" customFormat="false" ht="15.2" hidden="false" customHeight="true" outlineLevel="0" collapsed="false">
      <c r="A9" s="188"/>
      <c r="B9" s="188"/>
      <c r="C9" s="188"/>
      <c r="D9" s="188"/>
      <c r="E9" s="188"/>
      <c r="F9" s="188"/>
      <c r="G9" s="186" t="s">
        <v>628</v>
      </c>
      <c r="H9" s="189"/>
      <c r="I9" s="182"/>
      <c r="J9" s="182"/>
      <c r="K9" s="182"/>
      <c r="L9" s="182"/>
      <c r="M9" s="182"/>
      <c r="N9" s="182"/>
      <c r="O9" s="182"/>
    </row>
    <row r="10" customFormat="false" ht="15.2" hidden="false" customHeight="true" outlineLevel="0" collapsed="false">
      <c r="A10" s="190" t="s">
        <v>629</v>
      </c>
      <c r="B10" s="190"/>
      <c r="C10" s="190"/>
      <c r="D10" s="190"/>
      <c r="E10" s="190"/>
      <c r="F10" s="190"/>
      <c r="G10" s="186"/>
      <c r="H10" s="189"/>
      <c r="I10" s="182"/>
      <c r="J10" s="182"/>
      <c r="K10" s="182"/>
      <c r="L10" s="182"/>
      <c r="M10" s="182"/>
      <c r="N10" s="182"/>
      <c r="O10" s="182"/>
    </row>
    <row r="11" customFormat="false" ht="33.95" hidden="false" customHeight="true" outlineLevel="0" collapsed="false">
      <c r="A11" s="190" t="s">
        <v>899</v>
      </c>
      <c r="B11" s="190"/>
      <c r="C11" s="190"/>
      <c r="D11" s="190"/>
      <c r="E11" s="190"/>
      <c r="F11" s="190"/>
      <c r="G11" s="183"/>
      <c r="H11" s="191"/>
      <c r="I11" s="182"/>
      <c r="J11" s="182"/>
      <c r="K11" s="182"/>
      <c r="L11" s="182"/>
      <c r="M11" s="182"/>
      <c r="N11" s="182"/>
      <c r="O11" s="182"/>
    </row>
    <row r="12" customFormat="false" ht="15" hidden="false" customHeight="true" outlineLevel="0" collapsed="false">
      <c r="A12" s="185" t="s">
        <v>631</v>
      </c>
      <c r="B12" s="185"/>
      <c r="C12" s="185"/>
      <c r="D12" s="192"/>
      <c r="E12" s="192"/>
      <c r="F12" s="192"/>
      <c r="G12" s="186" t="s">
        <v>632</v>
      </c>
      <c r="H12" s="193"/>
      <c r="I12" s="182"/>
      <c r="J12" s="182"/>
      <c r="K12" s="182"/>
      <c r="L12" s="182"/>
      <c r="M12" s="182"/>
      <c r="N12" s="182"/>
      <c r="O12" s="182"/>
    </row>
    <row r="13" customFormat="false" ht="24" hidden="false" customHeight="true" outlineLevel="0" collapsed="false">
      <c r="A13" s="182"/>
      <c r="B13" s="182"/>
      <c r="C13" s="182"/>
      <c r="D13" s="182"/>
      <c r="E13" s="182"/>
      <c r="F13" s="194" t="s">
        <v>633</v>
      </c>
      <c r="G13" s="194"/>
      <c r="H13" s="195"/>
      <c r="I13" s="182"/>
      <c r="J13" s="182"/>
      <c r="K13" s="182"/>
      <c r="L13" s="182"/>
      <c r="M13" s="182"/>
      <c r="N13" s="182"/>
      <c r="O13" s="182"/>
    </row>
    <row r="14" customFormat="false" ht="15" hidden="false" customHeight="true" outlineLevel="0" collapsed="false">
      <c r="A14" s="182"/>
      <c r="B14" s="182"/>
      <c r="C14" s="182"/>
      <c r="D14" s="182"/>
      <c r="E14" s="182"/>
      <c r="F14" s="182"/>
      <c r="G14" s="182"/>
      <c r="H14" s="182"/>
      <c r="I14" s="182"/>
      <c r="J14" s="182"/>
      <c r="K14" s="182"/>
      <c r="L14" s="182"/>
      <c r="M14" s="182"/>
      <c r="N14" s="182"/>
      <c r="O14" s="182"/>
    </row>
    <row r="15" customFormat="false" ht="12.75" hidden="false" customHeight="true" outlineLevel="0" collapsed="false">
      <c r="A15" s="182"/>
      <c r="B15" s="182"/>
      <c r="C15" s="182"/>
      <c r="D15" s="182"/>
      <c r="E15" s="182"/>
      <c r="F15" s="182"/>
      <c r="G15" s="182"/>
      <c r="H15" s="182"/>
      <c r="I15" s="182"/>
      <c r="J15" s="182"/>
      <c r="K15" s="182"/>
      <c r="L15" s="182"/>
      <c r="M15" s="182"/>
      <c r="N15" s="182"/>
      <c r="O15" s="182"/>
    </row>
    <row r="16" customFormat="false" ht="12.75" hidden="false" customHeight="true" outlineLevel="0" collapsed="false">
      <c r="A16" s="185"/>
      <c r="B16" s="185"/>
      <c r="C16" s="185"/>
      <c r="D16" s="185"/>
      <c r="E16" s="185"/>
      <c r="F16" s="185"/>
      <c r="G16" s="185"/>
      <c r="H16" s="185"/>
      <c r="I16" s="185"/>
      <c r="J16" s="185"/>
      <c r="K16" s="185"/>
      <c r="L16" s="185"/>
      <c r="M16" s="185"/>
      <c r="N16" s="185"/>
      <c r="O16" s="89"/>
      <c r="P16" s="89"/>
    </row>
    <row r="17" customFormat="false" ht="12.75" hidden="false" customHeight="true" outlineLevel="0" collapsed="false">
      <c r="A17" s="185"/>
      <c r="B17" s="185"/>
      <c r="C17" s="185"/>
      <c r="D17" s="185"/>
      <c r="E17" s="185"/>
      <c r="F17" s="185"/>
      <c r="G17" s="185"/>
      <c r="H17" s="185"/>
      <c r="I17" s="185"/>
      <c r="J17" s="185"/>
      <c r="K17" s="185"/>
      <c r="L17" s="185"/>
      <c r="M17" s="185"/>
      <c r="N17" s="185"/>
      <c r="O17" s="89"/>
      <c r="P17" s="89"/>
    </row>
    <row r="18" customFormat="false" ht="12.75" hidden="false" customHeight="true" outlineLevel="0" collapsed="false">
      <c r="A18" s="185"/>
      <c r="B18" s="185"/>
      <c r="C18" s="185"/>
      <c r="D18" s="185"/>
      <c r="E18" s="185"/>
      <c r="F18" s="185"/>
      <c r="G18" s="185"/>
      <c r="H18" s="185"/>
      <c r="I18" s="185"/>
      <c r="J18" s="185"/>
      <c r="K18" s="185"/>
      <c r="L18" s="185"/>
      <c r="M18" s="185"/>
      <c r="N18" s="185"/>
      <c r="O18" s="89"/>
      <c r="P18" s="89"/>
    </row>
    <row r="19" customFormat="false" ht="12.75" hidden="false" customHeight="true" outlineLevel="0" collapsed="false">
      <c r="A19" s="185"/>
      <c r="B19" s="185"/>
      <c r="C19" s="185"/>
      <c r="D19" s="185"/>
      <c r="E19" s="185"/>
      <c r="F19" s="185"/>
      <c r="G19" s="185"/>
      <c r="H19" s="185"/>
      <c r="I19" s="185"/>
      <c r="J19" s="185"/>
      <c r="K19" s="185"/>
      <c r="L19" s="185"/>
      <c r="M19" s="185"/>
      <c r="N19" s="185"/>
      <c r="O19" s="89"/>
      <c r="P19" s="89"/>
    </row>
    <row r="20" customFormat="false" ht="12.75" hidden="false" customHeight="true" outlineLevel="0" collapsed="false">
      <c r="A20" s="185"/>
      <c r="B20" s="185"/>
      <c r="C20" s="185"/>
      <c r="D20" s="185"/>
      <c r="E20" s="185"/>
      <c r="F20" s="185"/>
      <c r="G20" s="185"/>
      <c r="H20" s="185"/>
      <c r="I20" s="185"/>
      <c r="J20" s="185"/>
      <c r="K20" s="185"/>
      <c r="L20" s="185"/>
      <c r="M20" s="185"/>
      <c r="N20" s="185"/>
      <c r="O20" s="89"/>
      <c r="P20" s="89"/>
    </row>
    <row r="21" customFormat="false" ht="12.75" hidden="false" customHeight="true" outlineLevel="0" collapsed="false">
      <c r="A21" s="185"/>
      <c r="B21" s="185"/>
      <c r="C21" s="185"/>
      <c r="D21" s="185"/>
      <c r="E21" s="185"/>
      <c r="F21" s="185"/>
      <c r="G21" s="185"/>
      <c r="H21" s="185"/>
      <c r="I21" s="185"/>
      <c r="J21" s="185"/>
      <c r="K21" s="185"/>
      <c r="L21" s="185"/>
      <c r="M21" s="185"/>
      <c r="N21" s="185"/>
      <c r="O21" s="89"/>
      <c r="P21" s="89"/>
    </row>
    <row r="22" customFormat="false" ht="12.75" hidden="false" customHeight="true" outlineLevel="0" collapsed="false">
      <c r="A22" s="185"/>
      <c r="B22" s="185"/>
      <c r="C22" s="185"/>
      <c r="D22" s="185"/>
      <c r="E22" s="185"/>
      <c r="F22" s="185"/>
      <c r="G22" s="185"/>
      <c r="H22" s="185"/>
      <c r="I22" s="185"/>
      <c r="J22" s="185"/>
      <c r="K22" s="185"/>
      <c r="L22" s="185"/>
      <c r="M22" s="185"/>
      <c r="N22" s="185"/>
      <c r="O22" s="89"/>
      <c r="P22" s="89"/>
    </row>
    <row r="23" customFormat="false" ht="12.75" hidden="false" customHeight="true" outlineLevel="0" collapsed="false">
      <c r="A23" s="185"/>
      <c r="B23" s="185"/>
      <c r="C23" s="185"/>
      <c r="D23" s="185"/>
      <c r="E23" s="185"/>
      <c r="F23" s="185"/>
      <c r="G23" s="185"/>
      <c r="H23" s="185"/>
      <c r="I23" s="185"/>
      <c r="J23" s="185"/>
      <c r="K23" s="185"/>
      <c r="L23" s="185"/>
      <c r="M23" s="185"/>
      <c r="N23" s="185"/>
      <c r="O23" s="89"/>
      <c r="P23" s="89"/>
    </row>
    <row r="24" customFormat="false" ht="12.75" hidden="false" customHeight="true" outlineLevel="0" collapsed="false">
      <c r="A24" s="185"/>
      <c r="B24" s="185"/>
      <c r="C24" s="185"/>
      <c r="D24" s="185"/>
      <c r="E24" s="185"/>
      <c r="F24" s="185"/>
      <c r="G24" s="185"/>
      <c r="H24" s="185"/>
      <c r="I24" s="185"/>
      <c r="J24" s="185"/>
      <c r="K24" s="185"/>
      <c r="L24" s="185"/>
      <c r="M24" s="185"/>
      <c r="N24" s="185"/>
      <c r="O24" s="89"/>
      <c r="P24" s="89"/>
    </row>
    <row r="25" customFormat="false" ht="12.75" hidden="false" customHeight="true" outlineLevel="0" collapsed="false">
      <c r="A25" s="185"/>
      <c r="B25" s="185"/>
      <c r="C25" s="185"/>
      <c r="D25" s="185"/>
      <c r="E25" s="185"/>
      <c r="F25" s="185"/>
      <c r="G25" s="185"/>
      <c r="H25" s="185"/>
      <c r="I25" s="185"/>
      <c r="J25" s="185"/>
      <c r="K25" s="185"/>
      <c r="L25" s="185"/>
      <c r="M25" s="185"/>
      <c r="N25" s="185"/>
      <c r="O25" s="89"/>
      <c r="P25" s="89"/>
    </row>
    <row r="26" customFormat="false" ht="12.75" hidden="false" customHeight="true" outlineLevel="0" collapsed="false">
      <c r="A26" s="185"/>
      <c r="B26" s="185"/>
      <c r="C26" s="185"/>
      <c r="D26" s="185"/>
      <c r="E26" s="185"/>
      <c r="F26" s="185"/>
      <c r="G26" s="185"/>
      <c r="H26" s="185"/>
      <c r="I26" s="185"/>
      <c r="J26" s="185"/>
      <c r="K26" s="185"/>
      <c r="L26" s="185"/>
      <c r="M26" s="185"/>
      <c r="N26" s="185"/>
      <c r="O26" s="89"/>
      <c r="P26" s="89"/>
    </row>
    <row r="27" customFormat="false" ht="12.75" hidden="false" customHeight="true" outlineLevel="0" collapsed="false">
      <c r="A27" s="185"/>
      <c r="B27" s="185"/>
      <c r="C27" s="185"/>
      <c r="D27" s="185"/>
      <c r="E27" s="185"/>
      <c r="F27" s="185"/>
      <c r="G27" s="185"/>
      <c r="H27" s="185"/>
      <c r="I27" s="185"/>
      <c r="J27" s="185"/>
      <c r="K27" s="185"/>
      <c r="L27" s="185"/>
      <c r="M27" s="185"/>
      <c r="N27" s="185"/>
      <c r="O27" s="89"/>
      <c r="P27" s="89"/>
    </row>
    <row r="28" customFormat="false" ht="12.75" hidden="false" customHeight="true" outlineLevel="0" collapsed="false">
      <c r="A28" s="185"/>
      <c r="B28" s="185"/>
      <c r="C28" s="185"/>
      <c r="D28" s="185"/>
      <c r="E28" s="185"/>
      <c r="F28" s="185"/>
      <c r="G28" s="185"/>
      <c r="H28" s="185"/>
      <c r="I28" s="185"/>
      <c r="J28" s="185"/>
      <c r="K28" s="185"/>
      <c r="L28" s="185"/>
      <c r="M28" s="185"/>
      <c r="N28" s="185"/>
      <c r="O28" s="89"/>
      <c r="P28" s="89"/>
    </row>
    <row r="29" customFormat="false" ht="12.75" hidden="false" customHeight="true" outlineLevel="0" collapsed="false">
      <c r="A29" s="185"/>
      <c r="B29" s="185"/>
      <c r="C29" s="185"/>
      <c r="D29" s="185"/>
      <c r="E29" s="185"/>
      <c r="F29" s="185"/>
      <c r="G29" s="185"/>
      <c r="H29" s="185"/>
      <c r="I29" s="185"/>
      <c r="J29" s="185"/>
      <c r="K29" s="185"/>
      <c r="L29" s="185"/>
      <c r="M29" s="185"/>
      <c r="N29" s="185"/>
      <c r="O29" s="89"/>
      <c r="P29" s="89"/>
    </row>
    <row r="30" customFormat="false" ht="12.75" hidden="false" customHeight="true" outlineLevel="0" collapsed="false">
      <c r="A30" s="185"/>
      <c r="B30" s="185"/>
      <c r="C30" s="185"/>
      <c r="D30" s="185"/>
      <c r="E30" s="185"/>
      <c r="F30" s="185"/>
      <c r="G30" s="185"/>
      <c r="H30" s="185"/>
      <c r="I30" s="185"/>
      <c r="J30" s="185"/>
      <c r="K30" s="185"/>
      <c r="L30" s="185"/>
      <c r="M30" s="185"/>
      <c r="N30" s="185"/>
      <c r="O30" s="89"/>
      <c r="P30" s="89"/>
    </row>
    <row r="31" customFormat="false" ht="12.75" hidden="false" customHeight="true" outlineLevel="0" collapsed="false">
      <c r="A31" s="185"/>
      <c r="B31" s="185"/>
      <c r="C31" s="185"/>
      <c r="D31" s="185"/>
      <c r="E31" s="185"/>
      <c r="F31" s="185"/>
      <c r="G31" s="185"/>
      <c r="H31" s="185"/>
      <c r="I31" s="185"/>
      <c r="J31" s="185"/>
      <c r="K31" s="185"/>
      <c r="L31" s="185"/>
      <c r="M31" s="185"/>
      <c r="N31" s="185"/>
      <c r="O31" s="89"/>
      <c r="P31" s="89"/>
    </row>
    <row r="32" customFormat="false" ht="12.75" hidden="false" customHeight="true" outlineLevel="0" collapsed="false">
      <c r="A32" s="185"/>
      <c r="B32" s="185"/>
      <c r="C32" s="185"/>
      <c r="D32" s="185"/>
      <c r="E32" s="185"/>
      <c r="F32" s="185"/>
      <c r="G32" s="185"/>
      <c r="H32" s="185"/>
      <c r="I32" s="185"/>
      <c r="J32" s="185"/>
      <c r="K32" s="185"/>
      <c r="L32" s="185"/>
      <c r="M32" s="185"/>
      <c r="N32" s="185"/>
      <c r="O32" s="89"/>
      <c r="P32" s="89"/>
    </row>
    <row r="33" customFormat="false" ht="12.75" hidden="false" customHeight="true" outlineLevel="0" collapsed="false">
      <c r="A33" s="185"/>
      <c r="B33" s="185"/>
      <c r="C33" s="185"/>
      <c r="D33" s="185"/>
      <c r="E33" s="185"/>
      <c r="F33" s="185"/>
      <c r="G33" s="185"/>
      <c r="H33" s="185"/>
      <c r="I33" s="185"/>
      <c r="J33" s="185"/>
      <c r="K33" s="185"/>
      <c r="L33" s="185"/>
      <c r="M33" s="185"/>
      <c r="N33" s="185"/>
      <c r="O33" s="89"/>
      <c r="P33" s="89"/>
    </row>
    <row r="34" customFormat="false" ht="12.75" hidden="false" customHeight="true" outlineLevel="0" collapsed="false">
      <c r="A34" s="185"/>
      <c r="B34" s="185"/>
      <c r="C34" s="185"/>
      <c r="D34" s="185"/>
      <c r="E34" s="185"/>
      <c r="F34" s="185"/>
      <c r="G34" s="185"/>
      <c r="H34" s="185"/>
      <c r="I34" s="185"/>
      <c r="J34" s="185"/>
      <c r="K34" s="185"/>
      <c r="L34" s="185"/>
      <c r="M34" s="185"/>
      <c r="N34" s="185"/>
      <c r="O34" s="89"/>
      <c r="P34" s="89"/>
    </row>
    <row r="35" customFormat="false" ht="12.75" hidden="false" customHeight="true" outlineLevel="0" collapsed="false">
      <c r="A35" s="185"/>
      <c r="B35" s="185"/>
      <c r="C35" s="185"/>
      <c r="D35" s="185"/>
      <c r="E35" s="185"/>
      <c r="F35" s="185"/>
      <c r="G35" s="185"/>
      <c r="H35" s="185"/>
      <c r="I35" s="185"/>
      <c r="J35" s="185"/>
      <c r="K35" s="185"/>
      <c r="L35" s="185"/>
      <c r="M35" s="185"/>
      <c r="N35" s="185"/>
      <c r="O35" s="89"/>
      <c r="P35" s="89"/>
    </row>
    <row r="36" customFormat="false" ht="12.75" hidden="false" customHeight="true" outlineLevel="0" collapsed="false">
      <c r="A36" s="185"/>
      <c r="B36" s="185"/>
      <c r="C36" s="185"/>
      <c r="D36" s="185"/>
      <c r="E36" s="185"/>
      <c r="F36" s="185"/>
      <c r="G36" s="185"/>
      <c r="H36" s="185"/>
      <c r="I36" s="185"/>
      <c r="J36" s="185"/>
      <c r="K36" s="185"/>
      <c r="L36" s="185"/>
      <c r="M36" s="185"/>
      <c r="N36" s="185"/>
      <c r="O36" s="89"/>
      <c r="P36" s="89"/>
    </row>
    <row r="37" customFormat="false" ht="12.75" hidden="false" customHeight="true" outlineLevel="0" collapsed="false">
      <c r="A37" s="185"/>
      <c r="B37" s="185"/>
      <c r="C37" s="185"/>
      <c r="D37" s="185"/>
      <c r="E37" s="185"/>
      <c r="F37" s="185"/>
      <c r="G37" s="185"/>
      <c r="H37" s="185"/>
      <c r="I37" s="185"/>
      <c r="J37" s="185"/>
      <c r="K37" s="185"/>
      <c r="L37" s="185"/>
      <c r="M37" s="185"/>
      <c r="N37" s="185"/>
      <c r="O37" s="89"/>
      <c r="P37" s="89"/>
    </row>
    <row r="38" customFormat="false" ht="12.75" hidden="false" customHeight="true" outlineLevel="0" collapsed="false">
      <c r="A38" s="185"/>
      <c r="B38" s="185"/>
      <c r="C38" s="185"/>
      <c r="D38" s="185"/>
      <c r="E38" s="185"/>
      <c r="F38" s="185"/>
      <c r="G38" s="185"/>
      <c r="H38" s="185"/>
      <c r="I38" s="185"/>
      <c r="J38" s="185"/>
      <c r="K38" s="185"/>
      <c r="L38" s="185"/>
      <c r="M38" s="185"/>
      <c r="N38" s="185"/>
      <c r="O38" s="89"/>
      <c r="P38" s="89"/>
    </row>
    <row r="39" customFormat="false" ht="12.75" hidden="false" customHeight="true" outlineLevel="0" collapsed="false">
      <c r="A39" s="185"/>
      <c r="B39" s="185"/>
      <c r="C39" s="185"/>
      <c r="D39" s="185"/>
      <c r="E39" s="185"/>
      <c r="F39" s="185"/>
      <c r="G39" s="185"/>
      <c r="H39" s="185"/>
      <c r="I39" s="185"/>
      <c r="J39" s="185"/>
      <c r="K39" s="185"/>
      <c r="L39" s="185"/>
      <c r="M39" s="185"/>
      <c r="N39" s="185"/>
      <c r="O39" s="89"/>
      <c r="P39" s="89"/>
    </row>
    <row r="40" customFormat="false" ht="12.75" hidden="false" customHeight="true" outlineLevel="0" collapsed="false">
      <c r="A40" s="185"/>
      <c r="B40" s="185"/>
      <c r="C40" s="185"/>
      <c r="D40" s="185"/>
      <c r="E40" s="185"/>
      <c r="F40" s="185"/>
      <c r="G40" s="185"/>
      <c r="H40" s="185"/>
      <c r="I40" s="185"/>
      <c r="J40" s="185"/>
      <c r="K40" s="185"/>
      <c r="L40" s="185"/>
      <c r="M40" s="185"/>
      <c r="N40" s="185"/>
      <c r="O40" s="89"/>
      <c r="P40" s="89"/>
    </row>
    <row r="41" customFormat="false" ht="12.75" hidden="false" customHeight="true" outlineLevel="0" collapsed="false">
      <c r="A41" s="185"/>
      <c r="B41" s="185"/>
      <c r="C41" s="185"/>
      <c r="D41" s="185"/>
      <c r="E41" s="185"/>
      <c r="F41" s="185"/>
      <c r="G41" s="185"/>
      <c r="H41" s="185"/>
      <c r="I41" s="185"/>
      <c r="J41" s="185"/>
      <c r="K41" s="185"/>
      <c r="L41" s="185"/>
      <c r="M41" s="185"/>
      <c r="N41" s="185"/>
      <c r="O41" s="89"/>
      <c r="P41" s="89"/>
    </row>
    <row r="42" customFormat="false" ht="12.75" hidden="false" customHeight="true" outlineLevel="0" collapsed="false">
      <c r="A42" s="185"/>
      <c r="B42" s="185"/>
      <c r="C42" s="185"/>
      <c r="D42" s="185"/>
      <c r="E42" s="185"/>
      <c r="F42" s="185"/>
      <c r="G42" s="185"/>
      <c r="H42" s="185"/>
      <c r="I42" s="185"/>
      <c r="J42" s="185"/>
      <c r="K42" s="185"/>
      <c r="L42" s="185"/>
      <c r="M42" s="185"/>
      <c r="N42" s="185"/>
      <c r="O42" s="89"/>
      <c r="P42" s="89"/>
    </row>
    <row r="43" customFormat="false" ht="12.75" hidden="false" customHeight="true" outlineLevel="0" collapsed="false">
      <c r="A43" s="185"/>
      <c r="B43" s="185"/>
      <c r="C43" s="185"/>
      <c r="D43" s="185"/>
      <c r="E43" s="185"/>
      <c r="F43" s="185"/>
      <c r="G43" s="185"/>
      <c r="H43" s="185"/>
      <c r="I43" s="185"/>
      <c r="J43" s="185"/>
      <c r="K43" s="185"/>
      <c r="L43" s="185"/>
      <c r="M43" s="185"/>
      <c r="N43" s="185"/>
      <c r="O43" s="89"/>
      <c r="P43" s="89"/>
    </row>
    <row r="44" customFormat="false" ht="12.75" hidden="false" customHeight="true" outlineLevel="0" collapsed="false">
      <c r="A44" s="185"/>
      <c r="B44" s="185"/>
      <c r="C44" s="185"/>
      <c r="D44" s="185"/>
      <c r="E44" s="185"/>
      <c r="F44" s="185"/>
      <c r="G44" s="185"/>
      <c r="H44" s="185"/>
      <c r="I44" s="185"/>
      <c r="J44" s="185"/>
      <c r="K44" s="185"/>
      <c r="L44" s="185"/>
      <c r="M44" s="185"/>
      <c r="N44" s="185"/>
      <c r="O44" s="89"/>
      <c r="P44" s="89"/>
    </row>
    <row r="45" customFormat="false" ht="12.75" hidden="false" customHeight="true" outlineLevel="0" collapsed="false">
      <c r="A45" s="185"/>
      <c r="B45" s="185"/>
      <c r="C45" s="185"/>
      <c r="D45" s="185"/>
      <c r="E45" s="185"/>
      <c r="F45" s="185"/>
      <c r="G45" s="185"/>
      <c r="H45" s="185"/>
      <c r="I45" s="185"/>
      <c r="J45" s="185"/>
      <c r="K45" s="185"/>
      <c r="L45" s="185"/>
      <c r="M45" s="185"/>
      <c r="N45" s="185"/>
      <c r="O45" s="89"/>
      <c r="P45" s="89"/>
    </row>
    <row r="46" customFormat="false" ht="12.75" hidden="false" customHeight="true" outlineLevel="0" collapsed="false">
      <c r="A46" s="185"/>
      <c r="B46" s="185"/>
      <c r="C46" s="185"/>
      <c r="D46" s="185"/>
      <c r="E46" s="185"/>
      <c r="F46" s="185"/>
      <c r="G46" s="185"/>
      <c r="H46" s="185"/>
      <c r="I46" s="185"/>
      <c r="J46" s="185"/>
      <c r="K46" s="185"/>
      <c r="L46" s="185"/>
      <c r="M46" s="185"/>
      <c r="N46" s="185"/>
      <c r="O46" s="89"/>
      <c r="P46" s="89"/>
    </row>
    <row r="47" customFormat="false" ht="12.75" hidden="false" customHeight="true" outlineLevel="0" collapsed="false">
      <c r="A47" s="185"/>
      <c r="B47" s="185"/>
      <c r="C47" s="185"/>
      <c r="D47" s="185"/>
      <c r="E47" s="185"/>
      <c r="F47" s="185"/>
      <c r="G47" s="185"/>
      <c r="H47" s="185"/>
      <c r="I47" s="185"/>
      <c r="J47" s="185"/>
      <c r="K47" s="185"/>
      <c r="L47" s="185"/>
      <c r="M47" s="185"/>
      <c r="N47" s="185"/>
      <c r="O47" s="89"/>
      <c r="P47" s="89"/>
    </row>
    <row r="48" customFormat="false" ht="12.75" hidden="false" customHeight="true" outlineLevel="0" collapsed="false">
      <c r="A48" s="185"/>
      <c r="B48" s="185"/>
      <c r="C48" s="185"/>
      <c r="D48" s="185"/>
      <c r="E48" s="185"/>
      <c r="F48" s="185"/>
      <c r="G48" s="185"/>
      <c r="H48" s="185"/>
      <c r="I48" s="185"/>
      <c r="J48" s="185"/>
      <c r="K48" s="185"/>
      <c r="L48" s="185"/>
      <c r="M48" s="185"/>
      <c r="N48" s="185"/>
      <c r="O48" s="89"/>
      <c r="P48" s="89"/>
    </row>
    <row r="49" customFormat="false" ht="12.75" hidden="false" customHeight="true" outlineLevel="0" collapsed="false">
      <c r="A49" s="185"/>
      <c r="B49" s="185"/>
      <c r="C49" s="185"/>
      <c r="D49" s="185"/>
      <c r="E49" s="185"/>
      <c r="F49" s="185"/>
      <c r="G49" s="185"/>
      <c r="H49" s="185"/>
      <c r="I49" s="185"/>
      <c r="J49" s="185"/>
      <c r="K49" s="185"/>
      <c r="L49" s="185"/>
      <c r="M49" s="185"/>
      <c r="N49" s="185"/>
      <c r="O49" s="89"/>
      <c r="P49" s="89"/>
    </row>
    <row r="50" customFormat="false" ht="12.75" hidden="false" customHeight="true" outlineLevel="0" collapsed="false">
      <c r="A50" s="185"/>
      <c r="B50" s="185"/>
      <c r="C50" s="185"/>
      <c r="D50" s="185"/>
      <c r="E50" s="185"/>
      <c r="F50" s="185"/>
      <c r="G50" s="185"/>
      <c r="H50" s="185"/>
      <c r="I50" s="185"/>
      <c r="J50" s="185"/>
      <c r="K50" s="185"/>
      <c r="L50" s="185"/>
      <c r="M50" s="185"/>
      <c r="N50" s="185"/>
      <c r="O50" s="89"/>
      <c r="P50" s="89"/>
    </row>
    <row r="51" customFormat="false" ht="12.75" hidden="false" customHeight="true" outlineLevel="0" collapsed="false">
      <c r="A51" s="185"/>
      <c r="B51" s="185"/>
      <c r="C51" s="185"/>
      <c r="D51" s="185"/>
      <c r="E51" s="185"/>
      <c r="F51" s="185"/>
      <c r="G51" s="185"/>
      <c r="H51" s="185"/>
      <c r="I51" s="185"/>
      <c r="J51" s="185"/>
      <c r="K51" s="185"/>
      <c r="L51" s="185"/>
      <c r="M51" s="185"/>
      <c r="N51" s="185"/>
      <c r="O51" s="89"/>
      <c r="P51" s="89"/>
    </row>
    <row r="52" customFormat="false" ht="12.75" hidden="false" customHeight="true" outlineLevel="0" collapsed="false">
      <c r="A52" s="185"/>
      <c r="B52" s="185"/>
      <c r="C52" s="185"/>
      <c r="D52" s="185"/>
      <c r="E52" s="185"/>
      <c r="F52" s="185"/>
      <c r="G52" s="185"/>
      <c r="H52" s="185"/>
      <c r="I52" s="185"/>
      <c r="J52" s="185"/>
      <c r="K52" s="185"/>
      <c r="L52" s="185"/>
      <c r="M52" s="185"/>
      <c r="N52" s="185"/>
      <c r="O52" s="89"/>
      <c r="P52" s="89"/>
    </row>
    <row r="53" customFormat="false" ht="12.75" hidden="false" customHeight="true" outlineLevel="0" collapsed="false">
      <c r="A53" s="185"/>
      <c r="B53" s="185"/>
      <c r="C53" s="185"/>
      <c r="D53" s="185"/>
      <c r="E53" s="185"/>
      <c r="F53" s="185"/>
      <c r="G53" s="185"/>
      <c r="H53" s="185"/>
      <c r="I53" s="185"/>
      <c r="J53" s="185"/>
      <c r="K53" s="185"/>
      <c r="L53" s="185"/>
      <c r="M53" s="185"/>
      <c r="N53" s="185"/>
      <c r="O53" s="89"/>
      <c r="P53" s="89"/>
    </row>
    <row r="54" customFormat="false" ht="12.75" hidden="false" customHeight="true" outlineLevel="0" collapsed="false">
      <c r="A54" s="185"/>
      <c r="B54" s="185"/>
      <c r="C54" s="185"/>
      <c r="D54" s="185"/>
      <c r="E54" s="185"/>
      <c r="F54" s="185"/>
      <c r="G54" s="185"/>
      <c r="H54" s="185"/>
      <c r="I54" s="185"/>
      <c r="J54" s="185"/>
      <c r="K54" s="185"/>
      <c r="L54" s="185"/>
      <c r="M54" s="185"/>
      <c r="N54" s="185"/>
      <c r="O54" s="89"/>
      <c r="P54" s="89"/>
    </row>
    <row r="55" customFormat="false" ht="12.75" hidden="false" customHeight="true" outlineLevel="0" collapsed="false">
      <c r="A55" s="185"/>
      <c r="B55" s="185"/>
      <c r="C55" s="185"/>
      <c r="D55" s="185"/>
      <c r="E55" s="185"/>
      <c r="F55" s="185"/>
      <c r="G55" s="185"/>
      <c r="H55" s="185"/>
      <c r="I55" s="185"/>
      <c r="J55" s="185"/>
      <c r="K55" s="185"/>
      <c r="L55" s="185"/>
      <c r="M55" s="185"/>
      <c r="N55" s="185"/>
      <c r="O55" s="89"/>
      <c r="P55" s="89"/>
    </row>
    <row r="56" customFormat="false" ht="12.75" hidden="false" customHeight="true" outlineLevel="0" collapsed="false">
      <c r="A56" s="185"/>
      <c r="B56" s="185"/>
      <c r="C56" s="185"/>
      <c r="D56" s="185"/>
      <c r="E56" s="185"/>
      <c r="F56" s="185"/>
      <c r="G56" s="185"/>
      <c r="H56" s="185"/>
      <c r="I56" s="185"/>
      <c r="J56" s="185"/>
      <c r="K56" s="185"/>
      <c r="L56" s="185"/>
      <c r="M56" s="185"/>
      <c r="N56" s="185"/>
      <c r="O56" s="89"/>
      <c r="P56" s="89"/>
    </row>
    <row r="57" customFormat="false" ht="12.75" hidden="false" customHeight="true" outlineLevel="0" collapsed="false">
      <c r="A57" s="185"/>
      <c r="B57" s="185"/>
      <c r="C57" s="185"/>
      <c r="D57" s="185"/>
      <c r="E57" s="185"/>
      <c r="F57" s="185"/>
      <c r="G57" s="185"/>
      <c r="H57" s="185"/>
      <c r="I57" s="185"/>
      <c r="J57" s="185"/>
      <c r="K57" s="185"/>
      <c r="L57" s="185"/>
      <c r="M57" s="185"/>
      <c r="N57" s="185"/>
      <c r="O57" s="89"/>
      <c r="P57" s="89"/>
    </row>
    <row r="58" customFormat="false" ht="12.75" hidden="false" customHeight="true" outlineLevel="0" collapsed="false">
      <c r="A58" s="185"/>
      <c r="B58" s="185"/>
      <c r="C58" s="185"/>
      <c r="D58" s="185"/>
      <c r="E58" s="185"/>
      <c r="F58" s="185"/>
      <c r="G58" s="185"/>
      <c r="H58" s="185"/>
      <c r="I58" s="185"/>
      <c r="J58" s="185"/>
      <c r="K58" s="185"/>
      <c r="L58" s="185"/>
      <c r="M58" s="185"/>
      <c r="N58" s="185"/>
      <c r="O58" s="89"/>
      <c r="P58" s="89"/>
    </row>
    <row r="59" customFormat="false" ht="12.75" hidden="false" customHeight="true" outlineLevel="0" collapsed="false">
      <c r="A59" s="185"/>
      <c r="B59" s="185"/>
      <c r="C59" s="185"/>
      <c r="D59" s="185"/>
      <c r="E59" s="185"/>
      <c r="F59" s="185"/>
      <c r="G59" s="185"/>
      <c r="H59" s="185"/>
      <c r="I59" s="185"/>
      <c r="J59" s="185"/>
      <c r="K59" s="185"/>
      <c r="L59" s="185"/>
      <c r="M59" s="185"/>
      <c r="N59" s="185"/>
      <c r="O59" s="89"/>
      <c r="P59" s="89"/>
    </row>
    <row r="60" customFormat="false" ht="12.75" hidden="false" customHeight="true" outlineLevel="0" collapsed="false">
      <c r="A60" s="185"/>
      <c r="B60" s="185"/>
      <c r="C60" s="185"/>
      <c r="D60" s="185"/>
      <c r="E60" s="185"/>
      <c r="F60" s="185"/>
      <c r="G60" s="185"/>
      <c r="H60" s="185"/>
      <c r="I60" s="185"/>
      <c r="J60" s="185"/>
      <c r="K60" s="185"/>
      <c r="L60" s="185"/>
      <c r="M60" s="185"/>
      <c r="N60" s="185"/>
      <c r="O60" s="89"/>
      <c r="P60" s="89"/>
    </row>
    <row r="61" customFormat="false" ht="12.75" hidden="false" customHeight="true" outlineLevel="0" collapsed="false">
      <c r="A61" s="185"/>
      <c r="B61" s="185"/>
      <c r="C61" s="185"/>
      <c r="D61" s="185"/>
      <c r="E61" s="185"/>
      <c r="F61" s="185"/>
      <c r="G61" s="185"/>
      <c r="H61" s="185"/>
      <c r="I61" s="185"/>
      <c r="J61" s="185"/>
      <c r="K61" s="185"/>
      <c r="L61" s="185"/>
      <c r="M61" s="185"/>
      <c r="N61" s="185"/>
      <c r="O61" s="89"/>
      <c r="P61" s="89"/>
    </row>
    <row r="62" customFormat="false" ht="12.75" hidden="false" customHeight="true" outlineLevel="0" collapsed="false">
      <c r="A62" s="185"/>
      <c r="B62" s="185"/>
      <c r="C62" s="185"/>
      <c r="D62" s="185"/>
      <c r="E62" s="185"/>
      <c r="F62" s="185"/>
      <c r="G62" s="185"/>
      <c r="H62" s="185"/>
      <c r="I62" s="185"/>
      <c r="J62" s="185"/>
      <c r="K62" s="185"/>
      <c r="L62" s="185"/>
      <c r="M62" s="185"/>
      <c r="N62" s="185"/>
      <c r="O62" s="89"/>
      <c r="P62" s="89"/>
    </row>
    <row r="63" customFormat="false" ht="12.75" hidden="false" customHeight="true" outlineLevel="0" collapsed="false">
      <c r="A63" s="185"/>
      <c r="B63" s="185"/>
      <c r="C63" s="185"/>
      <c r="D63" s="185"/>
      <c r="E63" s="185"/>
      <c r="F63" s="185"/>
      <c r="G63" s="185"/>
      <c r="H63" s="185"/>
      <c r="I63" s="185"/>
      <c r="J63" s="185"/>
      <c r="K63" s="185"/>
      <c r="L63" s="185"/>
      <c r="M63" s="185"/>
      <c r="N63" s="185"/>
      <c r="O63" s="89"/>
      <c r="P63" s="89"/>
    </row>
    <row r="64" customFormat="false" ht="12.75" hidden="false" customHeight="true" outlineLevel="0" collapsed="false">
      <c r="A64" s="185"/>
      <c r="B64" s="185"/>
      <c r="C64" s="185"/>
      <c r="D64" s="185"/>
      <c r="E64" s="185"/>
      <c r="F64" s="185"/>
      <c r="G64" s="185"/>
      <c r="H64" s="185"/>
      <c r="I64" s="185"/>
      <c r="J64" s="185"/>
      <c r="K64" s="185"/>
      <c r="L64" s="185"/>
      <c r="M64" s="185"/>
      <c r="N64" s="185"/>
      <c r="O64" s="89"/>
      <c r="P64" s="89"/>
    </row>
    <row r="65" customFormat="false" ht="12.75" hidden="false" customHeight="true" outlineLevel="0" collapsed="false">
      <c r="A65" s="185"/>
      <c r="B65" s="185"/>
      <c r="C65" s="185"/>
      <c r="D65" s="185"/>
      <c r="E65" s="185"/>
      <c r="F65" s="185"/>
      <c r="G65" s="185"/>
      <c r="H65" s="185"/>
      <c r="I65" s="185"/>
      <c r="J65" s="185"/>
      <c r="K65" s="185"/>
      <c r="L65" s="185"/>
      <c r="M65" s="185"/>
      <c r="N65" s="185"/>
      <c r="O65" s="89"/>
      <c r="P65" s="89"/>
    </row>
    <row r="66" customFormat="false" ht="12.75" hidden="false" customHeight="true" outlineLevel="0" collapsed="false">
      <c r="A66" s="185"/>
      <c r="B66" s="185"/>
      <c r="C66" s="185"/>
      <c r="D66" s="185"/>
      <c r="E66" s="185"/>
      <c r="F66" s="185"/>
      <c r="G66" s="185"/>
      <c r="H66" s="185"/>
      <c r="I66" s="185"/>
      <c r="J66" s="185"/>
      <c r="K66" s="185"/>
      <c r="L66" s="185"/>
      <c r="M66" s="185"/>
      <c r="N66" s="185"/>
      <c r="O66" s="89"/>
      <c r="P66" s="89"/>
    </row>
    <row r="67" customFormat="false" ht="12.75" hidden="false" customHeight="true" outlineLevel="0" collapsed="false">
      <c r="A67" s="185"/>
      <c r="B67" s="185"/>
      <c r="C67" s="185"/>
      <c r="D67" s="185"/>
      <c r="E67" s="185"/>
      <c r="F67" s="185"/>
      <c r="G67" s="185"/>
      <c r="H67" s="185"/>
      <c r="I67" s="185"/>
      <c r="J67" s="185"/>
      <c r="K67" s="185"/>
      <c r="L67" s="185"/>
      <c r="M67" s="185"/>
      <c r="N67" s="185"/>
      <c r="O67" s="89"/>
      <c r="P67" s="89"/>
    </row>
    <row r="68" customFormat="false" ht="12.75" hidden="false" customHeight="true" outlineLevel="0" collapsed="false">
      <c r="A68" s="185"/>
      <c r="B68" s="185"/>
      <c r="C68" s="185"/>
      <c r="D68" s="185"/>
      <c r="E68" s="185"/>
      <c r="F68" s="185"/>
      <c r="G68" s="185"/>
      <c r="H68" s="185"/>
      <c r="I68" s="185"/>
      <c r="J68" s="185"/>
      <c r="K68" s="185"/>
      <c r="L68" s="185"/>
      <c r="M68" s="185"/>
      <c r="N68" s="185"/>
      <c r="O68" s="89"/>
      <c r="P68" s="89"/>
    </row>
    <row r="69" customFormat="false" ht="12.75" hidden="false" customHeight="true" outlineLevel="0" collapsed="false">
      <c r="A69" s="185"/>
      <c r="B69" s="185"/>
      <c r="C69" s="185"/>
      <c r="D69" s="185"/>
      <c r="E69" s="185"/>
      <c r="F69" s="185"/>
      <c r="G69" s="185"/>
      <c r="H69" s="185"/>
      <c r="I69" s="185"/>
      <c r="J69" s="185"/>
      <c r="K69" s="185"/>
      <c r="L69" s="185"/>
      <c r="M69" s="185"/>
      <c r="N69" s="185"/>
      <c r="O69" s="89"/>
      <c r="P69" s="89"/>
    </row>
    <row r="70" customFormat="false" ht="12.75" hidden="false" customHeight="true" outlineLevel="0" collapsed="false">
      <c r="A70" s="185"/>
      <c r="B70" s="185"/>
      <c r="C70" s="185"/>
      <c r="D70" s="185"/>
      <c r="E70" s="185"/>
      <c r="F70" s="185"/>
      <c r="G70" s="185"/>
      <c r="H70" s="185"/>
      <c r="I70" s="185"/>
      <c r="J70" s="185"/>
      <c r="K70" s="185"/>
      <c r="L70" s="185"/>
      <c r="M70" s="185"/>
      <c r="N70" s="185"/>
      <c r="O70" s="89"/>
      <c r="P70" s="89"/>
    </row>
    <row r="71" customFormat="false" ht="12.75" hidden="false" customHeight="true" outlineLevel="0" collapsed="false">
      <c r="A71" s="185"/>
      <c r="B71" s="185"/>
      <c r="C71" s="185"/>
      <c r="D71" s="185"/>
      <c r="E71" s="185"/>
      <c r="F71" s="185"/>
      <c r="G71" s="185"/>
      <c r="H71" s="185"/>
      <c r="I71" s="185"/>
      <c r="J71" s="185"/>
      <c r="K71" s="185"/>
      <c r="L71" s="185"/>
      <c r="M71" s="185"/>
      <c r="N71" s="185"/>
      <c r="O71" s="89"/>
      <c r="P71" s="89"/>
    </row>
    <row r="72" customFormat="false" ht="12.75" hidden="false" customHeight="true" outlineLevel="0" collapsed="false">
      <c r="A72" s="185"/>
      <c r="B72" s="185"/>
      <c r="C72" s="185"/>
      <c r="D72" s="185"/>
      <c r="E72" s="185"/>
      <c r="F72" s="185"/>
      <c r="G72" s="185"/>
      <c r="H72" s="185"/>
      <c r="I72" s="185"/>
      <c r="J72" s="185"/>
      <c r="K72" s="185"/>
      <c r="L72" s="185"/>
      <c r="M72" s="185"/>
      <c r="N72" s="185"/>
      <c r="O72" s="89"/>
      <c r="P72" s="89"/>
    </row>
    <row r="73" customFormat="false" ht="12.75" hidden="false" customHeight="true" outlineLevel="0" collapsed="false">
      <c r="A73" s="185"/>
      <c r="B73" s="185"/>
      <c r="C73" s="185"/>
      <c r="D73" s="185"/>
      <c r="E73" s="185"/>
      <c r="F73" s="185"/>
      <c r="G73" s="185"/>
      <c r="H73" s="185"/>
      <c r="I73" s="185"/>
      <c r="J73" s="185"/>
      <c r="K73" s="185"/>
      <c r="L73" s="185"/>
      <c r="M73" s="185"/>
      <c r="N73" s="185"/>
      <c r="O73" s="89"/>
      <c r="P73" s="89"/>
    </row>
    <row r="74" customFormat="false" ht="12.75" hidden="false" customHeight="true" outlineLevel="0" collapsed="false">
      <c r="A74" s="185"/>
      <c r="B74" s="185"/>
      <c r="C74" s="185"/>
      <c r="D74" s="185"/>
      <c r="E74" s="185"/>
      <c r="F74" s="185"/>
      <c r="G74" s="185"/>
      <c r="H74" s="185"/>
      <c r="I74" s="185"/>
      <c r="J74" s="185"/>
      <c r="K74" s="185"/>
      <c r="L74" s="185"/>
      <c r="M74" s="185"/>
      <c r="N74" s="185"/>
      <c r="O74" s="89"/>
      <c r="P74" s="89"/>
    </row>
    <row r="75" customFormat="false" ht="12.75" hidden="false" customHeight="true" outlineLevel="0" collapsed="false">
      <c r="A75" s="185"/>
      <c r="B75" s="185"/>
      <c r="C75" s="185"/>
      <c r="D75" s="185"/>
      <c r="E75" s="185"/>
      <c r="F75" s="185"/>
      <c r="G75" s="185"/>
      <c r="H75" s="185"/>
      <c r="I75" s="185"/>
      <c r="J75" s="185"/>
      <c r="K75" s="185"/>
      <c r="L75" s="185"/>
      <c r="M75" s="185"/>
      <c r="N75" s="185"/>
      <c r="O75" s="89"/>
      <c r="P75" s="89"/>
    </row>
    <row r="76" customFormat="false" ht="12.75" hidden="false" customHeight="true" outlineLevel="0" collapsed="false">
      <c r="A76" s="185"/>
      <c r="B76" s="185"/>
      <c r="C76" s="185"/>
      <c r="D76" s="185"/>
      <c r="E76" s="185"/>
      <c r="F76" s="185"/>
      <c r="G76" s="185"/>
      <c r="H76" s="185"/>
      <c r="I76" s="185"/>
      <c r="J76" s="185"/>
      <c r="K76" s="185"/>
      <c r="L76" s="185"/>
      <c r="M76" s="185"/>
      <c r="N76" s="185"/>
      <c r="O76" s="89"/>
      <c r="P76" s="89"/>
    </row>
    <row r="77" customFormat="false" ht="12.75" hidden="false" customHeight="true" outlineLevel="0" collapsed="false">
      <c r="A77" s="185"/>
      <c r="B77" s="185"/>
      <c r="C77" s="185"/>
      <c r="D77" s="185"/>
      <c r="E77" s="185"/>
      <c r="F77" s="185"/>
      <c r="G77" s="185"/>
      <c r="H77" s="185"/>
      <c r="I77" s="185"/>
      <c r="J77" s="185"/>
      <c r="K77" s="185"/>
      <c r="L77" s="185"/>
      <c r="M77" s="185"/>
      <c r="N77" s="185"/>
      <c r="O77" s="89"/>
      <c r="P77" s="89"/>
    </row>
    <row r="78" customFormat="false" ht="12.75" hidden="false" customHeight="true" outlineLevel="0" collapsed="false">
      <c r="A78" s="185"/>
      <c r="B78" s="185"/>
      <c r="C78" s="185"/>
      <c r="D78" s="185"/>
      <c r="E78" s="185"/>
      <c r="F78" s="185"/>
      <c r="G78" s="185"/>
      <c r="H78" s="185"/>
      <c r="I78" s="185"/>
      <c r="J78" s="185"/>
      <c r="K78" s="185"/>
      <c r="L78" s="185"/>
      <c r="M78" s="185"/>
      <c r="N78" s="185"/>
      <c r="O78" s="89"/>
      <c r="P78" s="89"/>
    </row>
    <row r="79" customFormat="false" ht="12.75" hidden="false" customHeight="true" outlineLevel="0" collapsed="false">
      <c r="A79" s="185"/>
      <c r="B79" s="185"/>
      <c r="C79" s="185"/>
      <c r="D79" s="185"/>
      <c r="E79" s="185"/>
      <c r="F79" s="185"/>
      <c r="G79" s="185"/>
      <c r="H79" s="185"/>
      <c r="I79" s="185"/>
      <c r="J79" s="185"/>
      <c r="K79" s="185"/>
      <c r="L79" s="185"/>
      <c r="M79" s="185"/>
      <c r="N79" s="185"/>
      <c r="O79" s="89"/>
      <c r="P79" s="89"/>
    </row>
    <row r="80" customFormat="false" ht="12.75" hidden="false" customHeight="true" outlineLevel="0" collapsed="false">
      <c r="A80" s="185"/>
      <c r="B80" s="185"/>
      <c r="C80" s="185"/>
      <c r="D80" s="185"/>
      <c r="E80" s="185"/>
      <c r="F80" s="185"/>
      <c r="G80" s="185"/>
      <c r="H80" s="185"/>
      <c r="I80" s="185"/>
      <c r="J80" s="185"/>
      <c r="K80" s="185"/>
      <c r="L80" s="185"/>
      <c r="M80" s="185"/>
      <c r="N80" s="185"/>
      <c r="O80" s="89"/>
      <c r="P80" s="89"/>
    </row>
    <row r="81" customFormat="false" ht="12.75" hidden="false" customHeight="true" outlineLevel="0" collapsed="false">
      <c r="A81" s="185"/>
      <c r="B81" s="185"/>
      <c r="C81" s="185"/>
      <c r="D81" s="185"/>
      <c r="E81" s="185"/>
      <c r="F81" s="185"/>
      <c r="G81" s="185"/>
      <c r="H81" s="185"/>
      <c r="I81" s="185"/>
      <c r="J81" s="185"/>
      <c r="K81" s="185"/>
      <c r="L81" s="185"/>
      <c r="M81" s="185"/>
      <c r="N81" s="185"/>
      <c r="O81" s="89"/>
      <c r="P81" s="89"/>
    </row>
    <row r="82" customFormat="false" ht="12.75" hidden="false" customHeight="true" outlineLevel="0" collapsed="false">
      <c r="A82" s="185"/>
      <c r="B82" s="185"/>
      <c r="C82" s="185"/>
      <c r="D82" s="185"/>
      <c r="E82" s="185"/>
      <c r="F82" s="185"/>
      <c r="G82" s="185"/>
      <c r="H82" s="185"/>
      <c r="I82" s="185"/>
      <c r="J82" s="185"/>
      <c r="K82" s="185"/>
      <c r="L82" s="185"/>
      <c r="M82" s="185"/>
      <c r="N82" s="185"/>
      <c r="O82" s="89"/>
      <c r="P82" s="89"/>
    </row>
    <row r="83" customFormat="false" ht="12.75" hidden="false" customHeight="true" outlineLevel="0" collapsed="false">
      <c r="A83" s="185"/>
      <c r="B83" s="185"/>
      <c r="C83" s="185"/>
      <c r="D83" s="185"/>
      <c r="E83" s="185"/>
      <c r="F83" s="185"/>
      <c r="G83" s="185"/>
      <c r="H83" s="185"/>
      <c r="I83" s="185"/>
      <c r="J83" s="185"/>
      <c r="K83" s="185"/>
      <c r="L83" s="185"/>
      <c r="M83" s="185"/>
      <c r="N83" s="185"/>
      <c r="O83" s="89"/>
      <c r="P83" s="89"/>
    </row>
    <row r="84" customFormat="false" ht="12.75" hidden="false" customHeight="true" outlineLevel="0" collapsed="false">
      <c r="A84" s="185"/>
      <c r="B84" s="185"/>
      <c r="C84" s="185"/>
      <c r="D84" s="185"/>
      <c r="E84" s="185"/>
      <c r="F84" s="185"/>
      <c r="G84" s="185"/>
      <c r="H84" s="185"/>
      <c r="I84" s="185"/>
      <c r="J84" s="185"/>
      <c r="K84" s="185"/>
      <c r="L84" s="185"/>
      <c r="M84" s="185"/>
      <c r="N84" s="185"/>
      <c r="O84" s="89"/>
      <c r="P84" s="89"/>
    </row>
    <row r="85" customFormat="false" ht="12.75" hidden="false" customHeight="true" outlineLevel="0" collapsed="false">
      <c r="A85" s="185"/>
      <c r="B85" s="185"/>
      <c r="C85" s="185"/>
      <c r="D85" s="185"/>
      <c r="E85" s="185"/>
      <c r="F85" s="185"/>
      <c r="G85" s="185"/>
      <c r="H85" s="185"/>
      <c r="I85" s="185"/>
      <c r="J85" s="185"/>
      <c r="K85" s="185"/>
      <c r="L85" s="185"/>
      <c r="M85" s="185"/>
      <c r="N85" s="185"/>
      <c r="O85" s="89"/>
      <c r="P85" s="89"/>
    </row>
    <row r="86" customFormat="false" ht="12.75" hidden="false" customHeight="true" outlineLevel="0" collapsed="false">
      <c r="A86" s="185"/>
      <c r="B86" s="185"/>
      <c r="C86" s="185"/>
      <c r="D86" s="185"/>
      <c r="E86" s="185"/>
      <c r="F86" s="185"/>
      <c r="G86" s="185"/>
      <c r="H86" s="185"/>
      <c r="I86" s="185"/>
      <c r="J86" s="185"/>
      <c r="K86" s="185"/>
      <c r="L86" s="185"/>
      <c r="M86" s="185"/>
      <c r="N86" s="185"/>
      <c r="O86" s="89"/>
      <c r="P86" s="89"/>
    </row>
    <row r="87" customFormat="false" ht="12.75" hidden="false" customHeight="true" outlineLevel="0" collapsed="false">
      <c r="A87" s="185"/>
      <c r="B87" s="185"/>
      <c r="C87" s="185"/>
      <c r="D87" s="185"/>
      <c r="E87" s="185"/>
      <c r="F87" s="185"/>
      <c r="G87" s="185"/>
      <c r="H87" s="185"/>
      <c r="I87" s="185"/>
      <c r="J87" s="185"/>
      <c r="K87" s="185"/>
      <c r="L87" s="185"/>
      <c r="M87" s="185"/>
      <c r="N87" s="185"/>
      <c r="O87" s="89"/>
      <c r="P87" s="89"/>
    </row>
    <row r="88" customFormat="false" ht="12.75" hidden="false" customHeight="true" outlineLevel="0" collapsed="false">
      <c r="A88" s="185"/>
      <c r="B88" s="185"/>
      <c r="C88" s="185"/>
      <c r="D88" s="185"/>
      <c r="E88" s="185"/>
      <c r="F88" s="185"/>
      <c r="G88" s="185"/>
      <c r="H88" s="185"/>
      <c r="I88" s="185"/>
      <c r="J88" s="185"/>
      <c r="K88" s="185"/>
      <c r="L88" s="185"/>
      <c r="M88" s="185"/>
      <c r="N88" s="185"/>
      <c r="O88" s="89"/>
      <c r="P88" s="89"/>
    </row>
    <row r="89" customFormat="false" ht="12.75" hidden="false" customHeight="true" outlineLevel="0" collapsed="false">
      <c r="A89" s="185"/>
      <c r="B89" s="185"/>
      <c r="C89" s="185"/>
      <c r="D89" s="185"/>
      <c r="E89" s="185"/>
      <c r="F89" s="185"/>
      <c r="G89" s="185"/>
      <c r="H89" s="185"/>
      <c r="I89" s="185"/>
      <c r="J89" s="185"/>
      <c r="K89" s="185"/>
      <c r="L89" s="185"/>
      <c r="M89" s="185"/>
      <c r="N89" s="185"/>
      <c r="O89" s="89"/>
      <c r="P89" s="89"/>
    </row>
    <row r="90" customFormat="false" ht="12.75" hidden="false" customHeight="true" outlineLevel="0" collapsed="false">
      <c r="A90" s="185"/>
      <c r="B90" s="185"/>
      <c r="C90" s="185"/>
      <c r="D90" s="185"/>
      <c r="E90" s="185"/>
      <c r="F90" s="185"/>
      <c r="G90" s="185"/>
      <c r="H90" s="185"/>
      <c r="I90" s="185"/>
      <c r="J90" s="185"/>
      <c r="K90" s="185"/>
      <c r="L90" s="185"/>
      <c r="M90" s="185"/>
      <c r="N90" s="185"/>
      <c r="O90" s="89"/>
      <c r="P90" s="89"/>
    </row>
    <row r="91" customFormat="false" ht="12.75" hidden="false" customHeight="true" outlineLevel="0" collapsed="false">
      <c r="A91" s="185"/>
      <c r="B91" s="185"/>
      <c r="C91" s="185"/>
      <c r="D91" s="185"/>
      <c r="E91" s="185"/>
      <c r="F91" s="185"/>
      <c r="G91" s="185"/>
      <c r="H91" s="185"/>
      <c r="I91" s="185"/>
      <c r="J91" s="185"/>
      <c r="K91" s="185"/>
      <c r="L91" s="185"/>
      <c r="M91" s="185"/>
      <c r="N91" s="185"/>
      <c r="O91" s="89"/>
      <c r="P91" s="89"/>
    </row>
    <row r="92" customFormat="false" ht="12.75" hidden="false" customHeight="true" outlineLevel="0" collapsed="false">
      <c r="A92" s="185"/>
      <c r="B92" s="185"/>
      <c r="C92" s="185"/>
      <c r="D92" s="185"/>
      <c r="E92" s="185"/>
      <c r="F92" s="185"/>
      <c r="G92" s="185"/>
      <c r="H92" s="185"/>
      <c r="I92" s="185"/>
      <c r="J92" s="185"/>
      <c r="K92" s="185"/>
      <c r="L92" s="185"/>
      <c r="M92" s="185"/>
      <c r="N92" s="185"/>
      <c r="O92" s="89"/>
      <c r="P92" s="89"/>
    </row>
    <row r="93" customFormat="false" ht="12.75" hidden="false" customHeight="true" outlineLevel="0" collapsed="false">
      <c r="A93" s="185"/>
      <c r="B93" s="185"/>
      <c r="C93" s="185"/>
      <c r="D93" s="185"/>
      <c r="E93" s="185"/>
      <c r="F93" s="185"/>
      <c r="G93" s="185"/>
      <c r="H93" s="185"/>
      <c r="I93" s="185"/>
      <c r="J93" s="185"/>
      <c r="K93" s="185"/>
      <c r="L93" s="185"/>
      <c r="M93" s="185"/>
      <c r="N93" s="185"/>
      <c r="O93" s="89"/>
      <c r="P93" s="89"/>
    </row>
    <row r="94" customFormat="false" ht="12.75" hidden="false" customHeight="true" outlineLevel="0" collapsed="false">
      <c r="A94" s="185"/>
      <c r="B94" s="185"/>
      <c r="C94" s="185"/>
      <c r="D94" s="185"/>
      <c r="E94" s="185"/>
      <c r="F94" s="185"/>
      <c r="G94" s="185"/>
      <c r="H94" s="185"/>
      <c r="I94" s="185"/>
      <c r="J94" s="185"/>
      <c r="K94" s="185"/>
      <c r="L94" s="185"/>
      <c r="M94" s="185"/>
      <c r="N94" s="185"/>
      <c r="O94" s="89"/>
      <c r="P94" s="89"/>
    </row>
    <row r="95" customFormat="false" ht="12.75" hidden="false" customHeight="true" outlineLevel="0" collapsed="false">
      <c r="A95" s="185"/>
      <c r="B95" s="185"/>
      <c r="C95" s="185"/>
      <c r="D95" s="185"/>
      <c r="E95" s="185"/>
      <c r="F95" s="185"/>
      <c r="G95" s="185"/>
      <c r="H95" s="185"/>
      <c r="I95" s="185"/>
      <c r="J95" s="185"/>
      <c r="K95" s="185"/>
      <c r="L95" s="185"/>
      <c r="M95" s="185"/>
      <c r="N95" s="185"/>
      <c r="O95" s="89"/>
      <c r="P95" s="89"/>
    </row>
    <row r="96" customFormat="false" ht="12.75" hidden="false" customHeight="true" outlineLevel="0" collapsed="false">
      <c r="A96" s="185"/>
      <c r="B96" s="185"/>
      <c r="C96" s="185"/>
      <c r="D96" s="185"/>
      <c r="E96" s="185"/>
      <c r="F96" s="185"/>
      <c r="G96" s="185"/>
      <c r="H96" s="185"/>
      <c r="I96" s="185"/>
      <c r="J96" s="185"/>
      <c r="K96" s="185"/>
      <c r="L96" s="185"/>
      <c r="M96" s="185"/>
      <c r="N96" s="185"/>
      <c r="O96" s="89"/>
      <c r="P96" s="89"/>
    </row>
    <row r="97" customFormat="false" ht="12.75" hidden="false" customHeight="true" outlineLevel="0" collapsed="false">
      <c r="A97" s="185"/>
      <c r="B97" s="185"/>
      <c r="C97" s="185"/>
      <c r="D97" s="185"/>
      <c r="E97" s="185"/>
      <c r="F97" s="185"/>
      <c r="G97" s="185"/>
      <c r="H97" s="185"/>
      <c r="I97" s="185"/>
      <c r="J97" s="185"/>
      <c r="K97" s="185"/>
      <c r="L97" s="185"/>
      <c r="M97" s="185"/>
      <c r="N97" s="185"/>
      <c r="O97" s="89"/>
      <c r="P97" s="89"/>
    </row>
    <row r="98" customFormat="false" ht="12.75" hidden="false" customHeight="true" outlineLevel="0" collapsed="false">
      <c r="A98" s="185"/>
      <c r="B98" s="185"/>
      <c r="C98" s="185"/>
      <c r="D98" s="185"/>
      <c r="E98" s="185"/>
      <c r="F98" s="185"/>
      <c r="G98" s="185"/>
      <c r="H98" s="185"/>
      <c r="I98" s="185"/>
      <c r="J98" s="185"/>
      <c r="K98" s="185"/>
      <c r="L98" s="185"/>
      <c r="M98" s="185"/>
      <c r="N98" s="185"/>
      <c r="O98" s="89"/>
      <c r="P98" s="89"/>
    </row>
    <row r="99" customFormat="false" ht="12.75" hidden="false" customHeight="true" outlineLevel="0" collapsed="false">
      <c r="A99" s="185"/>
      <c r="B99" s="185"/>
      <c r="C99" s="185"/>
      <c r="D99" s="185"/>
      <c r="E99" s="185"/>
      <c r="F99" s="185"/>
      <c r="G99" s="185"/>
      <c r="H99" s="185"/>
      <c r="I99" s="185"/>
      <c r="J99" s="185"/>
      <c r="K99" s="185"/>
      <c r="L99" s="185"/>
      <c r="M99" s="185"/>
      <c r="N99" s="185"/>
      <c r="O99" s="89"/>
      <c r="P99" s="89"/>
    </row>
    <row r="100" customFormat="false" ht="12.75" hidden="false" customHeight="true" outlineLevel="0" collapsed="false">
      <c r="A100" s="185"/>
      <c r="B100" s="185"/>
      <c r="C100" s="185"/>
      <c r="D100" s="185"/>
      <c r="E100" s="185"/>
      <c r="F100" s="185"/>
      <c r="G100" s="185"/>
      <c r="H100" s="185"/>
      <c r="I100" s="185"/>
      <c r="J100" s="185"/>
      <c r="K100" s="185"/>
      <c r="L100" s="185"/>
      <c r="M100" s="185"/>
      <c r="N100" s="185"/>
      <c r="O100" s="89"/>
      <c r="P100" s="89"/>
    </row>
    <row r="101" customFormat="false" ht="12.75" hidden="false" customHeight="true" outlineLevel="0" collapsed="false">
      <c r="A101" s="185"/>
      <c r="B101" s="185"/>
      <c r="C101" s="185"/>
      <c r="D101" s="185"/>
      <c r="E101" s="185"/>
      <c r="F101" s="185"/>
      <c r="G101" s="185"/>
      <c r="H101" s="185"/>
      <c r="I101" s="185"/>
      <c r="J101" s="185"/>
      <c r="K101" s="185"/>
      <c r="L101" s="185"/>
      <c r="M101" s="185"/>
      <c r="N101" s="185"/>
      <c r="O101" s="89"/>
      <c r="P101" s="89"/>
    </row>
    <row r="102" customFormat="false" ht="12.75" hidden="false" customHeight="true" outlineLevel="0" collapsed="false">
      <c r="A102" s="185"/>
      <c r="B102" s="185"/>
      <c r="C102" s="185"/>
      <c r="D102" s="185"/>
      <c r="E102" s="185"/>
      <c r="F102" s="185"/>
      <c r="G102" s="185"/>
      <c r="H102" s="185"/>
      <c r="I102" s="185"/>
      <c r="J102" s="185"/>
      <c r="K102" s="185"/>
      <c r="L102" s="185"/>
      <c r="M102" s="185"/>
      <c r="N102" s="185"/>
      <c r="O102" s="89"/>
      <c r="P102" s="89"/>
    </row>
    <row r="103" customFormat="false" ht="12.75" hidden="false" customHeight="true" outlineLevel="0" collapsed="false">
      <c r="A103" s="185"/>
      <c r="B103" s="185"/>
      <c r="C103" s="185"/>
      <c r="D103" s="185"/>
      <c r="E103" s="185"/>
      <c r="F103" s="185"/>
      <c r="G103" s="185"/>
      <c r="H103" s="185"/>
      <c r="I103" s="185"/>
      <c r="J103" s="185"/>
      <c r="K103" s="185"/>
      <c r="L103" s="185"/>
      <c r="M103" s="185"/>
      <c r="N103" s="185"/>
      <c r="O103" s="89"/>
      <c r="P103" s="89"/>
    </row>
    <row r="104" customFormat="false" ht="12.75" hidden="false" customHeight="true" outlineLevel="0" collapsed="false">
      <c r="A104" s="185"/>
      <c r="B104" s="185"/>
      <c r="C104" s="185"/>
      <c r="D104" s="185"/>
      <c r="E104" s="185"/>
      <c r="F104" s="185"/>
      <c r="G104" s="185"/>
      <c r="H104" s="185"/>
      <c r="I104" s="185"/>
      <c r="J104" s="185"/>
      <c r="K104" s="185"/>
      <c r="L104" s="185"/>
      <c r="M104" s="185"/>
      <c r="N104" s="185"/>
      <c r="O104" s="89"/>
      <c r="P104" s="89"/>
    </row>
    <row r="105" customFormat="false" ht="12.75" hidden="false" customHeight="true" outlineLevel="0" collapsed="false">
      <c r="A105" s="185"/>
      <c r="B105" s="185"/>
      <c r="C105" s="185"/>
      <c r="D105" s="185"/>
      <c r="E105" s="185"/>
      <c r="F105" s="185"/>
      <c r="G105" s="185"/>
      <c r="H105" s="185"/>
      <c r="I105" s="185"/>
      <c r="J105" s="185"/>
      <c r="K105" s="185"/>
      <c r="L105" s="185"/>
      <c r="M105" s="185"/>
      <c r="N105" s="185"/>
      <c r="O105" s="89"/>
      <c r="P105" s="89"/>
    </row>
    <row r="106" customFormat="false" ht="12.75" hidden="false" customHeight="true" outlineLevel="0" collapsed="false">
      <c r="A106" s="185"/>
      <c r="B106" s="185"/>
      <c r="C106" s="185"/>
      <c r="D106" s="185"/>
      <c r="E106" s="185"/>
      <c r="F106" s="185"/>
      <c r="G106" s="185"/>
      <c r="H106" s="185"/>
      <c r="I106" s="185"/>
      <c r="J106" s="185"/>
      <c r="K106" s="185"/>
      <c r="L106" s="185"/>
      <c r="M106" s="185"/>
      <c r="N106" s="185"/>
      <c r="O106" s="89"/>
      <c r="P106" s="89"/>
    </row>
    <row r="107" customFormat="false" ht="12.75" hidden="false" customHeight="true" outlineLevel="0" collapsed="false">
      <c r="A107" s="185"/>
      <c r="B107" s="185"/>
      <c r="C107" s="185"/>
      <c r="D107" s="185"/>
      <c r="E107" s="185"/>
      <c r="F107" s="185"/>
      <c r="G107" s="185"/>
      <c r="H107" s="185"/>
      <c r="I107" s="185"/>
      <c r="J107" s="185"/>
      <c r="K107" s="185"/>
      <c r="L107" s="185"/>
      <c r="M107" s="185"/>
      <c r="N107" s="185"/>
      <c r="O107" s="89"/>
      <c r="P107" s="89"/>
    </row>
    <row r="108" customFormat="false" ht="12.75" hidden="false" customHeight="true" outlineLevel="0" collapsed="false">
      <c r="A108" s="185"/>
      <c r="B108" s="185"/>
      <c r="C108" s="185"/>
      <c r="D108" s="185"/>
      <c r="E108" s="185"/>
      <c r="F108" s="185"/>
      <c r="G108" s="185"/>
      <c r="H108" s="185"/>
      <c r="I108" s="185"/>
      <c r="J108" s="185"/>
      <c r="K108" s="185"/>
      <c r="L108" s="185"/>
      <c r="M108" s="185"/>
      <c r="N108" s="185"/>
      <c r="O108" s="89"/>
      <c r="P108" s="89"/>
    </row>
    <row r="109" customFormat="false" ht="12.75" hidden="false" customHeight="true" outlineLevel="0" collapsed="false">
      <c r="A109" s="185"/>
      <c r="B109" s="185"/>
      <c r="C109" s="185"/>
      <c r="D109" s="185"/>
      <c r="E109" s="185"/>
      <c r="F109" s="185"/>
      <c r="G109" s="185"/>
      <c r="H109" s="185"/>
      <c r="I109" s="185"/>
      <c r="J109" s="185"/>
      <c r="K109" s="185"/>
      <c r="L109" s="185"/>
      <c r="M109" s="185"/>
      <c r="N109" s="185"/>
      <c r="O109" s="89"/>
      <c r="P109" s="89"/>
    </row>
    <row r="110" customFormat="false" ht="12.75" hidden="false" customHeight="true" outlineLevel="0" collapsed="false">
      <c r="A110" s="185"/>
      <c r="B110" s="185"/>
      <c r="C110" s="185"/>
      <c r="D110" s="185"/>
      <c r="E110" s="185"/>
      <c r="F110" s="185"/>
      <c r="G110" s="185"/>
      <c r="H110" s="185"/>
      <c r="I110" s="185"/>
      <c r="J110" s="185"/>
      <c r="K110" s="185"/>
      <c r="L110" s="185"/>
      <c r="M110" s="185"/>
      <c r="N110" s="185"/>
      <c r="O110" s="89"/>
      <c r="P110" s="89"/>
    </row>
    <row r="111" customFormat="false" ht="12.75" hidden="false" customHeight="true" outlineLevel="0" collapsed="false">
      <c r="A111" s="185"/>
      <c r="B111" s="185"/>
      <c r="C111" s="185"/>
      <c r="D111" s="185"/>
      <c r="E111" s="185"/>
      <c r="F111" s="185"/>
      <c r="G111" s="185"/>
      <c r="H111" s="185"/>
      <c r="I111" s="185"/>
      <c r="J111" s="185"/>
      <c r="K111" s="185"/>
      <c r="L111" s="185"/>
      <c r="M111" s="185"/>
      <c r="N111" s="185"/>
      <c r="O111" s="89"/>
      <c r="P111" s="89"/>
    </row>
    <row r="112" customFormat="false" ht="12.75" hidden="false" customHeight="true" outlineLevel="0" collapsed="false">
      <c r="A112" s="185"/>
      <c r="B112" s="185"/>
      <c r="C112" s="185"/>
      <c r="D112" s="185"/>
      <c r="E112" s="185"/>
      <c r="F112" s="185"/>
      <c r="G112" s="185"/>
      <c r="H112" s="185"/>
      <c r="I112" s="185"/>
      <c r="J112" s="185"/>
      <c r="K112" s="185"/>
      <c r="L112" s="185"/>
      <c r="M112" s="185"/>
      <c r="N112" s="185"/>
      <c r="O112" s="89"/>
      <c r="P112" s="89"/>
    </row>
    <row r="113" customFormat="false" ht="12.75" hidden="false" customHeight="true" outlineLevel="0" collapsed="false">
      <c r="A113" s="185"/>
      <c r="B113" s="185"/>
      <c r="C113" s="185"/>
      <c r="D113" s="185"/>
      <c r="E113" s="185"/>
      <c r="F113" s="185"/>
      <c r="G113" s="185"/>
      <c r="H113" s="185"/>
      <c r="I113" s="185"/>
      <c r="J113" s="185"/>
      <c r="K113" s="185"/>
      <c r="L113" s="185"/>
      <c r="M113" s="185"/>
      <c r="N113" s="185"/>
      <c r="O113" s="89"/>
      <c r="P113" s="89"/>
    </row>
    <row r="114" customFormat="false" ht="12.75" hidden="false" customHeight="true" outlineLevel="0" collapsed="false">
      <c r="A114" s="185"/>
      <c r="B114" s="185"/>
      <c r="C114" s="185"/>
      <c r="D114" s="185"/>
      <c r="E114" s="185"/>
      <c r="F114" s="185"/>
      <c r="G114" s="185"/>
      <c r="H114" s="185"/>
      <c r="I114" s="185"/>
      <c r="J114" s="185"/>
      <c r="K114" s="185"/>
      <c r="L114" s="185"/>
      <c r="M114" s="185"/>
      <c r="N114" s="185"/>
      <c r="O114" s="89"/>
      <c r="P114" s="89"/>
    </row>
    <row r="115" customFormat="false" ht="12.75" hidden="false" customHeight="true" outlineLevel="0" collapsed="false">
      <c r="A115" s="185"/>
      <c r="B115" s="185"/>
      <c r="C115" s="185"/>
      <c r="D115" s="185"/>
      <c r="E115" s="185"/>
      <c r="F115" s="185"/>
      <c r="G115" s="185"/>
      <c r="H115" s="185"/>
      <c r="I115" s="185"/>
      <c r="J115" s="185"/>
      <c r="K115" s="185"/>
      <c r="L115" s="185"/>
      <c r="M115" s="185"/>
      <c r="N115" s="185"/>
      <c r="O115" s="89"/>
      <c r="P115" s="89"/>
    </row>
    <row r="116" customFormat="false" ht="12.75" hidden="false" customHeight="true" outlineLevel="0" collapsed="false">
      <c r="A116" s="185"/>
      <c r="B116" s="185"/>
      <c r="C116" s="185"/>
      <c r="D116" s="185"/>
      <c r="E116" s="185"/>
      <c r="F116" s="185"/>
      <c r="G116" s="185"/>
      <c r="H116" s="185"/>
      <c r="I116" s="185"/>
      <c r="J116" s="185"/>
      <c r="K116" s="185"/>
      <c r="L116" s="185"/>
      <c r="M116" s="185"/>
      <c r="N116" s="185"/>
      <c r="O116" s="89"/>
      <c r="P116" s="89"/>
    </row>
    <row r="117" customFormat="false" ht="12.75" hidden="false" customHeight="true" outlineLevel="0" collapsed="false">
      <c r="A117" s="185"/>
      <c r="B117" s="185"/>
      <c r="C117" s="185"/>
      <c r="D117" s="185"/>
      <c r="E117" s="185"/>
      <c r="F117" s="185"/>
      <c r="G117" s="185"/>
      <c r="H117" s="185"/>
      <c r="I117" s="185"/>
      <c r="J117" s="185"/>
      <c r="K117" s="185"/>
      <c r="L117" s="185"/>
      <c r="M117" s="185"/>
      <c r="N117" s="185"/>
      <c r="O117" s="89"/>
      <c r="P117" s="89"/>
    </row>
    <row r="118" customFormat="false" ht="12.75" hidden="false" customHeight="true" outlineLevel="0" collapsed="false">
      <c r="A118" s="185"/>
      <c r="B118" s="185"/>
      <c r="C118" s="185"/>
      <c r="D118" s="185"/>
      <c r="E118" s="185"/>
      <c r="F118" s="185"/>
      <c r="G118" s="185"/>
      <c r="H118" s="185"/>
      <c r="I118" s="185"/>
      <c r="J118" s="185"/>
      <c r="K118" s="185"/>
      <c r="L118" s="185"/>
      <c r="M118" s="185"/>
      <c r="N118" s="185"/>
      <c r="O118" s="89"/>
      <c r="P118" s="89"/>
    </row>
    <row r="119" customFormat="false" ht="12.75" hidden="false" customHeight="true" outlineLevel="0" collapsed="false">
      <c r="A119" s="185"/>
      <c r="B119" s="185"/>
      <c r="C119" s="185"/>
      <c r="D119" s="185"/>
      <c r="E119" s="185"/>
      <c r="F119" s="185"/>
      <c r="G119" s="185"/>
      <c r="H119" s="185"/>
      <c r="I119" s="185"/>
      <c r="J119" s="185"/>
      <c r="K119" s="185"/>
      <c r="L119" s="185"/>
      <c r="M119" s="185"/>
      <c r="N119" s="185"/>
      <c r="O119" s="89"/>
      <c r="P119" s="89"/>
    </row>
    <row r="120" customFormat="false" ht="12.75" hidden="false" customHeight="true" outlineLevel="0" collapsed="false">
      <c r="A120" s="185"/>
      <c r="B120" s="185"/>
      <c r="C120" s="185"/>
      <c r="D120" s="185"/>
      <c r="E120" s="185"/>
      <c r="F120" s="185"/>
      <c r="G120" s="185"/>
      <c r="H120" s="185"/>
      <c r="I120" s="185"/>
      <c r="J120" s="185"/>
      <c r="K120" s="185"/>
      <c r="L120" s="185"/>
      <c r="M120" s="185"/>
      <c r="N120" s="185"/>
      <c r="O120" s="89"/>
      <c r="P120" s="89"/>
    </row>
    <row r="121" customFormat="false" ht="12.75" hidden="false" customHeight="true" outlineLevel="0" collapsed="false">
      <c r="A121" s="185"/>
      <c r="B121" s="185"/>
      <c r="C121" s="185"/>
      <c r="D121" s="185"/>
      <c r="E121" s="185"/>
      <c r="F121" s="185"/>
      <c r="G121" s="185"/>
      <c r="H121" s="185"/>
      <c r="I121" s="185"/>
      <c r="J121" s="185"/>
      <c r="K121" s="185"/>
      <c r="L121" s="185"/>
      <c r="M121" s="185"/>
      <c r="N121" s="185"/>
      <c r="O121" s="89"/>
      <c r="P121" s="89"/>
    </row>
    <row r="122" customFormat="false" ht="12.75" hidden="false" customHeight="true" outlineLevel="0" collapsed="false">
      <c r="A122" s="185"/>
      <c r="B122" s="185"/>
      <c r="C122" s="185"/>
      <c r="D122" s="185"/>
      <c r="E122" s="185"/>
      <c r="F122" s="185"/>
      <c r="G122" s="185"/>
      <c r="H122" s="185"/>
      <c r="I122" s="185"/>
      <c r="J122" s="185"/>
      <c r="K122" s="185"/>
      <c r="L122" s="185"/>
      <c r="M122" s="185"/>
      <c r="N122" s="185"/>
      <c r="O122" s="89"/>
      <c r="P122" s="89"/>
    </row>
    <row r="123" customFormat="false" ht="12.75" hidden="false" customHeight="true" outlineLevel="0" collapsed="false">
      <c r="A123" s="185"/>
      <c r="B123" s="185"/>
      <c r="C123" s="185"/>
      <c r="D123" s="185"/>
      <c r="E123" s="185"/>
      <c r="F123" s="185"/>
      <c r="G123" s="185"/>
      <c r="H123" s="185"/>
      <c r="I123" s="185"/>
      <c r="J123" s="185"/>
      <c r="K123" s="185"/>
      <c r="L123" s="185"/>
      <c r="M123" s="185"/>
      <c r="N123" s="185"/>
      <c r="O123" s="89"/>
      <c r="P123" s="89"/>
    </row>
    <row r="124" customFormat="false" ht="12.75" hidden="false" customHeight="true" outlineLevel="0" collapsed="false">
      <c r="A124" s="185"/>
      <c r="B124" s="185"/>
      <c r="C124" s="185"/>
      <c r="D124" s="185"/>
      <c r="E124" s="185"/>
      <c r="F124" s="185"/>
      <c r="G124" s="185"/>
      <c r="H124" s="185"/>
      <c r="I124" s="185"/>
      <c r="J124" s="185"/>
      <c r="K124" s="185"/>
      <c r="L124" s="185"/>
      <c r="M124" s="185"/>
      <c r="N124" s="185"/>
      <c r="O124" s="89"/>
      <c r="P124" s="89"/>
    </row>
    <row r="125" customFormat="false" ht="12.75" hidden="false" customHeight="true" outlineLevel="0" collapsed="false">
      <c r="A125" s="185"/>
      <c r="B125" s="185"/>
      <c r="C125" s="185"/>
      <c r="D125" s="185"/>
      <c r="E125" s="185"/>
      <c r="F125" s="185"/>
      <c r="G125" s="185"/>
      <c r="H125" s="185"/>
      <c r="I125" s="185"/>
      <c r="J125" s="185"/>
      <c r="K125" s="185"/>
      <c r="L125" s="185"/>
      <c r="M125" s="185"/>
      <c r="N125" s="185"/>
      <c r="O125" s="89"/>
      <c r="P125" s="89"/>
    </row>
    <row r="126" customFormat="false" ht="12.75" hidden="false" customHeight="true" outlineLevel="0" collapsed="false">
      <c r="A126" s="185"/>
      <c r="B126" s="185"/>
      <c r="C126" s="185"/>
      <c r="D126" s="185"/>
      <c r="E126" s="185"/>
      <c r="F126" s="185"/>
      <c r="G126" s="185"/>
      <c r="H126" s="185"/>
      <c r="I126" s="185"/>
      <c r="J126" s="185"/>
      <c r="K126" s="185"/>
      <c r="L126" s="185"/>
      <c r="M126" s="185"/>
      <c r="N126" s="185"/>
      <c r="O126" s="89"/>
      <c r="P126" s="89"/>
    </row>
    <row r="127" customFormat="false" ht="12.75" hidden="false" customHeight="true" outlineLevel="0" collapsed="false">
      <c r="A127" s="185"/>
      <c r="B127" s="185"/>
      <c r="C127" s="185"/>
      <c r="D127" s="185"/>
      <c r="E127" s="185"/>
      <c r="F127" s="185"/>
      <c r="G127" s="185"/>
      <c r="H127" s="185"/>
      <c r="I127" s="185"/>
      <c r="J127" s="185"/>
      <c r="K127" s="185"/>
      <c r="L127" s="185"/>
      <c r="M127" s="185"/>
      <c r="N127" s="185"/>
      <c r="O127" s="89"/>
      <c r="P127" s="89"/>
    </row>
    <row r="128" customFormat="false" ht="12.75" hidden="false" customHeight="true" outlineLevel="0" collapsed="false">
      <c r="A128" s="185"/>
      <c r="B128" s="185"/>
      <c r="C128" s="185"/>
      <c r="D128" s="185"/>
      <c r="E128" s="185"/>
      <c r="F128" s="185"/>
      <c r="G128" s="185"/>
      <c r="H128" s="185"/>
      <c r="I128" s="185"/>
      <c r="J128" s="185"/>
      <c r="K128" s="185"/>
      <c r="L128" s="185"/>
      <c r="M128" s="185"/>
      <c r="N128" s="185"/>
      <c r="O128" s="89"/>
      <c r="P128" s="89"/>
    </row>
    <row r="129" customFormat="false" ht="12.75" hidden="false" customHeight="true" outlineLevel="0" collapsed="false">
      <c r="A129" s="185"/>
      <c r="B129" s="185"/>
      <c r="C129" s="185"/>
      <c r="D129" s="185"/>
      <c r="E129" s="185"/>
      <c r="F129" s="185"/>
      <c r="G129" s="185"/>
      <c r="H129" s="185"/>
      <c r="I129" s="185"/>
      <c r="J129" s="185"/>
      <c r="K129" s="185"/>
      <c r="L129" s="185"/>
      <c r="M129" s="185"/>
      <c r="N129" s="185"/>
      <c r="O129" s="89"/>
      <c r="P129" s="89"/>
    </row>
    <row r="130" customFormat="false" ht="12.75" hidden="false" customHeight="true" outlineLevel="0" collapsed="false">
      <c r="A130" s="185"/>
      <c r="B130" s="185"/>
      <c r="C130" s="185"/>
      <c r="D130" s="185"/>
      <c r="E130" s="185"/>
      <c r="F130" s="185"/>
      <c r="G130" s="185"/>
      <c r="H130" s="185"/>
      <c r="I130" s="185"/>
      <c r="J130" s="185"/>
      <c r="K130" s="185"/>
      <c r="L130" s="185"/>
      <c r="M130" s="185"/>
      <c r="N130" s="185"/>
      <c r="O130" s="89"/>
      <c r="P130" s="89"/>
    </row>
    <row r="131" customFormat="false" ht="12.75" hidden="false" customHeight="true" outlineLevel="0" collapsed="false">
      <c r="A131" s="185"/>
      <c r="B131" s="185"/>
      <c r="C131" s="185"/>
      <c r="D131" s="185"/>
      <c r="E131" s="185"/>
      <c r="F131" s="185"/>
      <c r="G131" s="185"/>
      <c r="H131" s="185"/>
      <c r="I131" s="185"/>
      <c r="J131" s="185"/>
      <c r="K131" s="185"/>
      <c r="L131" s="185"/>
      <c r="M131" s="185"/>
      <c r="N131" s="185"/>
      <c r="O131" s="89"/>
      <c r="P131" s="89"/>
    </row>
    <row r="132" customFormat="false" ht="12.75" hidden="false" customHeight="true" outlineLevel="0" collapsed="false">
      <c r="A132" s="185"/>
      <c r="B132" s="185"/>
      <c r="C132" s="185"/>
      <c r="D132" s="185"/>
      <c r="E132" s="185"/>
      <c r="F132" s="185"/>
      <c r="G132" s="185"/>
      <c r="H132" s="185"/>
      <c r="I132" s="185"/>
      <c r="J132" s="185"/>
      <c r="K132" s="185"/>
      <c r="L132" s="185"/>
      <c r="M132" s="185"/>
      <c r="N132" s="185"/>
      <c r="O132" s="89"/>
      <c r="P132" s="89"/>
    </row>
    <row r="133" customFormat="false" ht="12.75" hidden="false" customHeight="true" outlineLevel="0" collapsed="false">
      <c r="A133" s="185"/>
      <c r="B133" s="185"/>
      <c r="C133" s="185"/>
      <c r="D133" s="185"/>
      <c r="E133" s="185"/>
      <c r="F133" s="185"/>
      <c r="G133" s="185"/>
      <c r="H133" s="185"/>
      <c r="I133" s="185"/>
      <c r="J133" s="185"/>
      <c r="K133" s="185"/>
      <c r="L133" s="185"/>
      <c r="M133" s="185"/>
      <c r="N133" s="185"/>
      <c r="O133" s="89"/>
      <c r="P133" s="89"/>
    </row>
    <row r="134" customFormat="false" ht="12.75" hidden="false" customHeight="true" outlineLevel="0" collapsed="false">
      <c r="A134" s="185"/>
      <c r="B134" s="185"/>
      <c r="C134" s="185"/>
      <c r="D134" s="185"/>
      <c r="E134" s="185"/>
      <c r="F134" s="185"/>
      <c r="G134" s="185"/>
      <c r="H134" s="185"/>
      <c r="I134" s="185"/>
      <c r="J134" s="185"/>
      <c r="K134" s="185"/>
      <c r="L134" s="185"/>
      <c r="M134" s="185"/>
      <c r="N134" s="185"/>
      <c r="O134" s="89"/>
      <c r="P134" s="89"/>
    </row>
    <row r="135" customFormat="false" ht="12.75" hidden="false" customHeight="true" outlineLevel="0" collapsed="false">
      <c r="A135" s="185"/>
      <c r="B135" s="185"/>
      <c r="C135" s="185"/>
      <c r="D135" s="185"/>
      <c r="E135" s="185"/>
      <c r="F135" s="185"/>
      <c r="G135" s="185"/>
      <c r="H135" s="185"/>
      <c r="I135" s="185"/>
      <c r="J135" s="185"/>
      <c r="K135" s="185"/>
      <c r="L135" s="185"/>
      <c r="M135" s="185"/>
      <c r="N135" s="185"/>
      <c r="O135" s="89"/>
      <c r="P135" s="89"/>
    </row>
    <row r="136" customFormat="false" ht="12.75" hidden="false" customHeight="true" outlineLevel="0" collapsed="false">
      <c r="A136" s="185"/>
      <c r="B136" s="185"/>
      <c r="C136" s="185"/>
      <c r="D136" s="185"/>
      <c r="E136" s="185"/>
      <c r="F136" s="185"/>
      <c r="G136" s="185"/>
      <c r="H136" s="185"/>
      <c r="I136" s="185"/>
      <c r="J136" s="185"/>
      <c r="K136" s="185"/>
      <c r="L136" s="185"/>
      <c r="M136" s="185"/>
      <c r="N136" s="185"/>
      <c r="O136" s="89"/>
      <c r="P136" s="89"/>
    </row>
    <row r="137" customFormat="false" ht="12.75" hidden="false" customHeight="true" outlineLevel="0" collapsed="false">
      <c r="A137" s="185"/>
      <c r="B137" s="185"/>
      <c r="C137" s="185"/>
      <c r="D137" s="185"/>
      <c r="E137" s="185"/>
      <c r="F137" s="185"/>
      <c r="G137" s="185"/>
      <c r="H137" s="185"/>
      <c r="I137" s="185"/>
      <c r="J137" s="185"/>
      <c r="K137" s="185"/>
      <c r="L137" s="185"/>
      <c r="M137" s="185"/>
      <c r="N137" s="185"/>
      <c r="O137" s="89"/>
      <c r="P137" s="89"/>
    </row>
    <row r="138" customFormat="false" ht="12.75" hidden="false" customHeight="true" outlineLevel="0" collapsed="false">
      <c r="A138" s="185"/>
      <c r="B138" s="185"/>
      <c r="C138" s="185"/>
      <c r="D138" s="185"/>
      <c r="E138" s="185"/>
      <c r="F138" s="185"/>
      <c r="G138" s="185"/>
      <c r="H138" s="185"/>
      <c r="I138" s="185"/>
      <c r="J138" s="185"/>
      <c r="K138" s="185"/>
      <c r="L138" s="185"/>
      <c r="M138" s="185"/>
      <c r="N138" s="185"/>
      <c r="O138" s="89"/>
      <c r="P138" s="89"/>
    </row>
    <row r="139" customFormat="false" ht="12.75" hidden="false" customHeight="true" outlineLevel="0" collapsed="false">
      <c r="A139" s="185"/>
      <c r="B139" s="185"/>
      <c r="C139" s="185"/>
      <c r="D139" s="185"/>
      <c r="E139" s="185"/>
      <c r="F139" s="185"/>
      <c r="G139" s="185"/>
      <c r="H139" s="185"/>
      <c r="I139" s="185"/>
      <c r="J139" s="185"/>
      <c r="K139" s="185"/>
      <c r="L139" s="185"/>
      <c r="M139" s="185"/>
      <c r="N139" s="185"/>
      <c r="O139" s="89"/>
      <c r="P139" s="89"/>
    </row>
    <row r="140" customFormat="false" ht="12.75" hidden="false" customHeight="true" outlineLevel="0" collapsed="false">
      <c r="A140" s="185"/>
      <c r="B140" s="185"/>
      <c r="C140" s="185"/>
      <c r="D140" s="185"/>
      <c r="E140" s="185"/>
      <c r="F140" s="185"/>
      <c r="G140" s="185"/>
      <c r="H140" s="185"/>
      <c r="I140" s="185"/>
      <c r="J140" s="185"/>
      <c r="K140" s="185"/>
      <c r="L140" s="185"/>
      <c r="M140" s="185"/>
      <c r="N140" s="185"/>
      <c r="O140" s="89"/>
      <c r="P140" s="89"/>
    </row>
    <row r="141" customFormat="false" ht="12.75" hidden="false" customHeight="true" outlineLevel="0" collapsed="false">
      <c r="A141" s="185"/>
      <c r="B141" s="185"/>
      <c r="C141" s="185"/>
      <c r="D141" s="185"/>
      <c r="E141" s="185"/>
      <c r="F141" s="185"/>
      <c r="G141" s="185"/>
      <c r="H141" s="185"/>
      <c r="I141" s="185"/>
      <c r="J141" s="185"/>
      <c r="K141" s="185"/>
      <c r="L141" s="185"/>
      <c r="M141" s="185"/>
      <c r="N141" s="185"/>
      <c r="O141" s="89"/>
      <c r="P141" s="89"/>
    </row>
    <row r="142" customFormat="false" ht="12.75" hidden="false" customHeight="true" outlineLevel="0" collapsed="false">
      <c r="A142" s="185"/>
      <c r="B142" s="185"/>
      <c r="C142" s="185"/>
      <c r="D142" s="185"/>
      <c r="E142" s="185"/>
      <c r="F142" s="185"/>
      <c r="G142" s="185"/>
      <c r="H142" s="185"/>
      <c r="I142" s="185"/>
      <c r="J142" s="185"/>
      <c r="K142" s="185"/>
      <c r="L142" s="185"/>
      <c r="M142" s="185"/>
      <c r="N142" s="185"/>
      <c r="O142" s="89"/>
      <c r="P142" s="89"/>
    </row>
    <row r="143" customFormat="false" ht="12.75" hidden="false" customHeight="true" outlineLevel="0" collapsed="false">
      <c r="A143" s="196"/>
      <c r="B143" s="196"/>
      <c r="C143" s="196"/>
      <c r="D143" s="196"/>
      <c r="E143" s="196"/>
      <c r="F143" s="196"/>
      <c r="G143" s="196"/>
      <c r="H143" s="196"/>
      <c r="I143" s="196"/>
      <c r="J143" s="196"/>
      <c r="K143" s="197"/>
      <c r="L143" s="198"/>
      <c r="M143" s="198"/>
      <c r="N143" s="198"/>
      <c r="O143" s="198"/>
    </row>
  </sheetData>
  <mergeCells count="265">
    <mergeCell ref="F1:H1"/>
    <mergeCell ref="F2:H2"/>
    <mergeCell ref="F3:H3"/>
    <mergeCell ref="F5:H5"/>
    <mergeCell ref="A6:H6"/>
    <mergeCell ref="A8:F8"/>
    <mergeCell ref="A9:F9"/>
    <mergeCell ref="A10:F10"/>
    <mergeCell ref="A11:F11"/>
    <mergeCell ref="A12:C12"/>
    <mergeCell ref="F13:G13"/>
    <mergeCell ref="A16:N16"/>
    <mergeCell ref="O16:P16"/>
    <mergeCell ref="A17:N17"/>
    <mergeCell ref="O17:P17"/>
    <mergeCell ref="A18:N18"/>
    <mergeCell ref="O18:P18"/>
    <mergeCell ref="A19:N19"/>
    <mergeCell ref="O19:P19"/>
    <mergeCell ref="A20:N20"/>
    <mergeCell ref="O20:P20"/>
    <mergeCell ref="A21:N21"/>
    <mergeCell ref="O21:P21"/>
    <mergeCell ref="A22:N22"/>
    <mergeCell ref="O22:P22"/>
    <mergeCell ref="A23:N23"/>
    <mergeCell ref="O23:P23"/>
    <mergeCell ref="A24:N24"/>
    <mergeCell ref="O24:P24"/>
    <mergeCell ref="A25:N25"/>
    <mergeCell ref="O25:P25"/>
    <mergeCell ref="A26:N26"/>
    <mergeCell ref="O26:P26"/>
    <mergeCell ref="A27:N27"/>
    <mergeCell ref="O27:P27"/>
    <mergeCell ref="A28:N28"/>
    <mergeCell ref="O28:P28"/>
    <mergeCell ref="A29:N29"/>
    <mergeCell ref="O29:P29"/>
    <mergeCell ref="A30:N30"/>
    <mergeCell ref="O30:P30"/>
    <mergeCell ref="A31:N31"/>
    <mergeCell ref="O31:P31"/>
    <mergeCell ref="A32:N32"/>
    <mergeCell ref="O32:P32"/>
    <mergeCell ref="A33:N33"/>
    <mergeCell ref="O33:P33"/>
    <mergeCell ref="A34:N34"/>
    <mergeCell ref="O34:P34"/>
    <mergeCell ref="A35:N35"/>
    <mergeCell ref="O35:P35"/>
    <mergeCell ref="A36:N36"/>
    <mergeCell ref="O36:P36"/>
    <mergeCell ref="A37:N37"/>
    <mergeCell ref="O37:P37"/>
    <mergeCell ref="A38:N38"/>
    <mergeCell ref="O38:P38"/>
    <mergeCell ref="A39:N39"/>
    <mergeCell ref="O39:P39"/>
    <mergeCell ref="A40:N40"/>
    <mergeCell ref="O40:P40"/>
    <mergeCell ref="A41:N41"/>
    <mergeCell ref="O41:P41"/>
    <mergeCell ref="A42:N42"/>
    <mergeCell ref="O42:P42"/>
    <mergeCell ref="A43:N43"/>
    <mergeCell ref="O43:P43"/>
    <mergeCell ref="A44:N44"/>
    <mergeCell ref="O44:P44"/>
    <mergeCell ref="A45:N45"/>
    <mergeCell ref="O45:P45"/>
    <mergeCell ref="A46:N46"/>
    <mergeCell ref="O46:P46"/>
    <mergeCell ref="A47:N47"/>
    <mergeCell ref="O47:P47"/>
    <mergeCell ref="A48:N48"/>
    <mergeCell ref="O48:P48"/>
    <mergeCell ref="A49:N49"/>
    <mergeCell ref="O49:P49"/>
    <mergeCell ref="A50:N50"/>
    <mergeCell ref="O50:P50"/>
    <mergeCell ref="A51:N51"/>
    <mergeCell ref="O51:P51"/>
    <mergeCell ref="A52:N52"/>
    <mergeCell ref="O52:P52"/>
    <mergeCell ref="A53:N53"/>
    <mergeCell ref="O53:P53"/>
    <mergeCell ref="A54:N54"/>
    <mergeCell ref="O54:P54"/>
    <mergeCell ref="A55:N55"/>
    <mergeCell ref="O55:P55"/>
    <mergeCell ref="A56:N56"/>
    <mergeCell ref="O56:P56"/>
    <mergeCell ref="A57:N57"/>
    <mergeCell ref="O57:P57"/>
    <mergeCell ref="A58:N58"/>
    <mergeCell ref="O58:P58"/>
    <mergeCell ref="A59:N59"/>
    <mergeCell ref="O59:P59"/>
    <mergeCell ref="A60:N60"/>
    <mergeCell ref="O60:P60"/>
    <mergeCell ref="A61:N61"/>
    <mergeCell ref="O61:P61"/>
    <mergeCell ref="A62:N62"/>
    <mergeCell ref="O62:P62"/>
    <mergeCell ref="A63:N63"/>
    <mergeCell ref="O63:P63"/>
    <mergeCell ref="A64:N64"/>
    <mergeCell ref="O64:P64"/>
    <mergeCell ref="A65:N65"/>
    <mergeCell ref="O65:P65"/>
    <mergeCell ref="A66:N66"/>
    <mergeCell ref="O66:P66"/>
    <mergeCell ref="A67:N67"/>
    <mergeCell ref="O67:P67"/>
    <mergeCell ref="A68:N68"/>
    <mergeCell ref="O68:P68"/>
    <mergeCell ref="A69:N69"/>
    <mergeCell ref="O69:P69"/>
    <mergeCell ref="A70:N70"/>
    <mergeCell ref="O70:P70"/>
    <mergeCell ref="A71:N71"/>
    <mergeCell ref="O71:P71"/>
    <mergeCell ref="A72:N72"/>
    <mergeCell ref="O72:P72"/>
    <mergeCell ref="A73:N73"/>
    <mergeCell ref="O73:P73"/>
    <mergeCell ref="A74:N74"/>
    <mergeCell ref="O74:P74"/>
    <mergeCell ref="A75:N75"/>
    <mergeCell ref="O75:P75"/>
    <mergeCell ref="A76:N76"/>
    <mergeCell ref="O76:P76"/>
    <mergeCell ref="A77:N77"/>
    <mergeCell ref="O77:P77"/>
    <mergeCell ref="A78:N78"/>
    <mergeCell ref="O78:P78"/>
    <mergeCell ref="A79:N79"/>
    <mergeCell ref="O79:P79"/>
    <mergeCell ref="A80:N80"/>
    <mergeCell ref="O80:P80"/>
    <mergeCell ref="A81:N81"/>
    <mergeCell ref="O81:P81"/>
    <mergeCell ref="A82:N82"/>
    <mergeCell ref="O82:P82"/>
    <mergeCell ref="A83:N83"/>
    <mergeCell ref="O83:P83"/>
    <mergeCell ref="A84:N84"/>
    <mergeCell ref="O84:P84"/>
    <mergeCell ref="A85:N85"/>
    <mergeCell ref="O85:P85"/>
    <mergeCell ref="A86:N86"/>
    <mergeCell ref="O86:P86"/>
    <mergeCell ref="A87:N87"/>
    <mergeCell ref="O87:P87"/>
    <mergeCell ref="A88:N88"/>
    <mergeCell ref="O88:P88"/>
    <mergeCell ref="A89:N89"/>
    <mergeCell ref="O89:P89"/>
    <mergeCell ref="A90:N90"/>
    <mergeCell ref="O90:P90"/>
    <mergeCell ref="A91:N91"/>
    <mergeCell ref="O91:P91"/>
    <mergeCell ref="A92:N92"/>
    <mergeCell ref="O92:P92"/>
    <mergeCell ref="A93:N93"/>
    <mergeCell ref="O93:P93"/>
    <mergeCell ref="A94:N94"/>
    <mergeCell ref="O94:P94"/>
    <mergeCell ref="A95:N95"/>
    <mergeCell ref="O95:P95"/>
    <mergeCell ref="A96:N96"/>
    <mergeCell ref="O96:P96"/>
    <mergeCell ref="A97:N97"/>
    <mergeCell ref="O97:P97"/>
    <mergeCell ref="A98:N98"/>
    <mergeCell ref="O98:P98"/>
    <mergeCell ref="A99:N99"/>
    <mergeCell ref="O99:P99"/>
    <mergeCell ref="A100:N100"/>
    <mergeCell ref="O100:P100"/>
    <mergeCell ref="A101:N101"/>
    <mergeCell ref="O101:P101"/>
    <mergeCell ref="A102:N102"/>
    <mergeCell ref="O102:P102"/>
    <mergeCell ref="A103:N103"/>
    <mergeCell ref="O103:P103"/>
    <mergeCell ref="A104:N104"/>
    <mergeCell ref="O104:P104"/>
    <mergeCell ref="A105:N105"/>
    <mergeCell ref="O105:P105"/>
    <mergeCell ref="A106:N106"/>
    <mergeCell ref="O106:P106"/>
    <mergeCell ref="A107:N107"/>
    <mergeCell ref="O107:P107"/>
    <mergeCell ref="A108:N108"/>
    <mergeCell ref="O108:P108"/>
    <mergeCell ref="A109:N109"/>
    <mergeCell ref="O109:P109"/>
    <mergeCell ref="A110:N110"/>
    <mergeCell ref="O110:P110"/>
    <mergeCell ref="A111:N111"/>
    <mergeCell ref="O111:P111"/>
    <mergeCell ref="A112:N112"/>
    <mergeCell ref="O112:P112"/>
    <mergeCell ref="A113:N113"/>
    <mergeCell ref="O113:P113"/>
    <mergeCell ref="A114:N114"/>
    <mergeCell ref="O114:P114"/>
    <mergeCell ref="A115:N115"/>
    <mergeCell ref="O115:P115"/>
    <mergeCell ref="A116:N116"/>
    <mergeCell ref="O116:P116"/>
    <mergeCell ref="A117:N117"/>
    <mergeCell ref="O117:P117"/>
    <mergeCell ref="A118:N118"/>
    <mergeCell ref="O118:P118"/>
    <mergeCell ref="A119:N119"/>
    <mergeCell ref="O119:P119"/>
    <mergeCell ref="A120:N120"/>
    <mergeCell ref="O120:P120"/>
    <mergeCell ref="A121:N121"/>
    <mergeCell ref="O121:P121"/>
    <mergeCell ref="A122:N122"/>
    <mergeCell ref="O122:P122"/>
    <mergeCell ref="A123:N123"/>
    <mergeCell ref="O123:P123"/>
    <mergeCell ref="A124:N124"/>
    <mergeCell ref="O124:P124"/>
    <mergeCell ref="A125:N125"/>
    <mergeCell ref="O125:P125"/>
    <mergeCell ref="A126:N126"/>
    <mergeCell ref="O126:P126"/>
    <mergeCell ref="A127:N127"/>
    <mergeCell ref="O127:P127"/>
    <mergeCell ref="A128:N128"/>
    <mergeCell ref="O128:P128"/>
    <mergeCell ref="A129:N129"/>
    <mergeCell ref="O129:P129"/>
    <mergeCell ref="A130:N130"/>
    <mergeCell ref="O130:P130"/>
    <mergeCell ref="A131:N131"/>
    <mergeCell ref="O131:P131"/>
    <mergeCell ref="A132:N132"/>
    <mergeCell ref="O132:P132"/>
    <mergeCell ref="A133:N133"/>
    <mergeCell ref="O133:P133"/>
    <mergeCell ref="A134:N134"/>
    <mergeCell ref="O134:P134"/>
    <mergeCell ref="A135:N135"/>
    <mergeCell ref="O135:P135"/>
    <mergeCell ref="A136:N136"/>
    <mergeCell ref="O136:P136"/>
    <mergeCell ref="A137:N137"/>
    <mergeCell ref="O137:P137"/>
    <mergeCell ref="A138:N138"/>
    <mergeCell ref="O138:P138"/>
    <mergeCell ref="A139:N139"/>
    <mergeCell ref="O139:P139"/>
    <mergeCell ref="A140:N140"/>
    <mergeCell ref="O140:P140"/>
    <mergeCell ref="A141:N141"/>
    <mergeCell ref="O141:P141"/>
    <mergeCell ref="A142:N142"/>
    <mergeCell ref="O142:P14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D7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5625" defaultRowHeight="12.75" zeroHeight="false" outlineLevelRow="0" outlineLevelCol="0"/>
  <cols>
    <col collapsed="false" customWidth="true" hidden="false" outlineLevel="0" max="1" min="1" style="72" width="3.14"/>
    <col collapsed="false" customWidth="true" hidden="false" outlineLevel="0" max="2" min="2" style="72" width="4.86"/>
    <col collapsed="false" customWidth="true" hidden="false" outlineLevel="0" max="13" min="3" style="72" width="4.71"/>
    <col collapsed="false" customWidth="true" hidden="false" outlineLevel="0" max="14" min="14" style="72" width="14.15"/>
    <col collapsed="false" customWidth="true" hidden="false" outlineLevel="0" max="21" min="15" style="72" width="3.71"/>
    <col collapsed="false" customWidth="true" hidden="false" outlineLevel="0" max="31" min="22" style="72" width="1.71"/>
    <col collapsed="false" customWidth="true" hidden="false" outlineLevel="0" max="36" min="32" style="72" width="3.71"/>
    <col collapsed="false" customWidth="true" hidden="false" outlineLevel="0" max="81" min="37" style="72" width="3.29"/>
    <col collapsed="false" customWidth="true" hidden="false" outlineLevel="0" max="82" min="82" style="72" width="5.7"/>
    <col collapsed="false" customWidth="false" hidden="false" outlineLevel="0" max="1024" min="83" style="72" width="9.14"/>
  </cols>
  <sheetData>
    <row r="1" customFormat="false" ht="15" hidden="false" customHeight="true" outlineLevel="0" collapsed="false">
      <c r="A1" s="182"/>
      <c r="B1" s="182"/>
      <c r="C1" s="182"/>
      <c r="D1" s="182"/>
      <c r="E1" s="182"/>
      <c r="F1" s="182"/>
      <c r="G1" s="182"/>
      <c r="H1" s="182"/>
      <c r="I1" s="182"/>
      <c r="J1" s="182"/>
      <c r="K1" s="197"/>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9" t="s">
        <v>634</v>
      </c>
      <c r="BZ1" s="199"/>
      <c r="CA1" s="199"/>
      <c r="CB1" s="199"/>
      <c r="CC1" s="199"/>
      <c r="CD1" s="198"/>
    </row>
    <row r="2" customFormat="false" ht="12.75" hidden="false" customHeight="true" outlineLevel="0" collapsed="false">
      <c r="A2" s="181" t="s">
        <v>635</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98"/>
    </row>
    <row r="3" customFormat="false" ht="18.75" hidden="false" customHeight="true" outlineLevel="0" collapsed="false">
      <c r="A3" s="181" t="s">
        <v>636</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98"/>
    </row>
    <row r="4" customFormat="false" ht="17.25" hidden="false" customHeight="true" outlineLevel="0" collapsed="false">
      <c r="A4" s="181" t="s">
        <v>900</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98"/>
    </row>
    <row r="5" customFormat="false" ht="12.75" hidden="false" customHeight="true" outlineLevel="0" collapsed="false">
      <c r="A5" s="200"/>
      <c r="B5" s="200"/>
      <c r="C5" s="200"/>
      <c r="D5" s="200"/>
      <c r="E5" s="201"/>
      <c r="F5" s="200"/>
      <c r="G5" s="197"/>
      <c r="H5" s="197"/>
      <c r="I5" s="197"/>
      <c r="J5" s="197"/>
      <c r="K5" s="197"/>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row>
    <row r="6" customFormat="false" ht="36.75" hidden="false" customHeight="true" outlineLevel="0" collapsed="false">
      <c r="A6" s="202" t="s">
        <v>638</v>
      </c>
      <c r="B6" s="202"/>
      <c r="C6" s="202"/>
      <c r="D6" s="202"/>
      <c r="E6" s="202"/>
      <c r="F6" s="202"/>
      <c r="G6" s="202"/>
      <c r="H6" s="202"/>
      <c r="I6" s="202"/>
      <c r="J6" s="202"/>
      <c r="K6" s="202"/>
      <c r="L6" s="202"/>
      <c r="M6" s="202"/>
      <c r="N6" s="202"/>
      <c r="O6" s="203" t="s">
        <v>639</v>
      </c>
      <c r="P6" s="203"/>
      <c r="Q6" s="204" t="s">
        <v>640</v>
      </c>
      <c r="R6" s="204"/>
      <c r="S6" s="204"/>
      <c r="T6" s="204"/>
      <c r="U6" s="204"/>
      <c r="V6" s="204" t="s">
        <v>641</v>
      </c>
      <c r="W6" s="204"/>
      <c r="X6" s="204"/>
      <c r="Y6" s="204"/>
      <c r="Z6" s="204"/>
      <c r="AA6" s="204" t="s">
        <v>642</v>
      </c>
      <c r="AB6" s="204"/>
      <c r="AC6" s="204"/>
      <c r="AD6" s="204"/>
      <c r="AE6" s="204"/>
      <c r="AF6" s="204" t="s">
        <v>643</v>
      </c>
      <c r="AG6" s="204"/>
      <c r="AH6" s="204"/>
      <c r="AI6" s="204"/>
      <c r="AJ6" s="204"/>
      <c r="AK6" s="205" t="s">
        <v>901</v>
      </c>
      <c r="AL6" s="205"/>
      <c r="AM6" s="205"/>
      <c r="AN6" s="205"/>
      <c r="AO6" s="205"/>
      <c r="AP6" s="205"/>
      <c r="AQ6" s="205"/>
      <c r="AR6" s="205"/>
      <c r="AS6" s="205"/>
      <c r="AT6" s="205"/>
      <c r="AU6" s="205"/>
      <c r="AV6" s="205"/>
      <c r="AW6" s="205"/>
      <c r="AX6" s="205"/>
      <c r="AY6" s="205"/>
      <c r="AZ6" s="205"/>
      <c r="BA6" s="205"/>
      <c r="BB6" s="205"/>
      <c r="BC6" s="205"/>
      <c r="BD6" s="205"/>
      <c r="BE6" s="205" t="s">
        <v>902</v>
      </c>
      <c r="BF6" s="205"/>
      <c r="BG6" s="205"/>
      <c r="BH6" s="205"/>
      <c r="BI6" s="205"/>
      <c r="BJ6" s="205"/>
      <c r="BK6" s="205"/>
      <c r="BL6" s="205"/>
      <c r="BM6" s="205"/>
      <c r="BN6" s="205"/>
      <c r="BO6" s="205"/>
      <c r="BP6" s="205"/>
      <c r="BQ6" s="205"/>
      <c r="BR6" s="205"/>
      <c r="BS6" s="205"/>
      <c r="BT6" s="205"/>
      <c r="BU6" s="205"/>
      <c r="BV6" s="205"/>
      <c r="BW6" s="205"/>
      <c r="BX6" s="205"/>
      <c r="BY6" s="205" t="s">
        <v>903</v>
      </c>
      <c r="BZ6" s="205"/>
      <c r="CA6" s="205"/>
      <c r="CB6" s="205"/>
      <c r="CC6" s="205"/>
      <c r="CD6" s="206"/>
    </row>
    <row r="7" customFormat="false" ht="12.75" hidden="false" customHeight="true" outlineLevel="0" collapsed="false">
      <c r="A7" s="202"/>
      <c r="B7" s="202"/>
      <c r="C7" s="202"/>
      <c r="D7" s="202"/>
      <c r="E7" s="202"/>
      <c r="F7" s="202"/>
      <c r="G7" s="202"/>
      <c r="H7" s="202"/>
      <c r="I7" s="202"/>
      <c r="J7" s="202"/>
      <c r="K7" s="202"/>
      <c r="L7" s="202"/>
      <c r="M7" s="202"/>
      <c r="N7" s="202"/>
      <c r="O7" s="203"/>
      <c r="P7" s="203"/>
      <c r="Q7" s="204"/>
      <c r="R7" s="204"/>
      <c r="S7" s="204"/>
      <c r="T7" s="204"/>
      <c r="U7" s="204"/>
      <c r="V7" s="204"/>
      <c r="W7" s="204"/>
      <c r="X7" s="204"/>
      <c r="Y7" s="204"/>
      <c r="Z7" s="204"/>
      <c r="AA7" s="204"/>
      <c r="AB7" s="204"/>
      <c r="AC7" s="204"/>
      <c r="AD7" s="204"/>
      <c r="AE7" s="204"/>
      <c r="AF7" s="204"/>
      <c r="AG7" s="204"/>
      <c r="AH7" s="204"/>
      <c r="AI7" s="204"/>
      <c r="AJ7" s="204"/>
      <c r="AK7" s="207" t="s">
        <v>904</v>
      </c>
      <c r="AL7" s="207"/>
      <c r="AM7" s="207"/>
      <c r="AN7" s="207"/>
      <c r="AO7" s="207"/>
      <c r="AP7" s="207" t="s">
        <v>904</v>
      </c>
      <c r="AQ7" s="207"/>
      <c r="AR7" s="207"/>
      <c r="AS7" s="207"/>
      <c r="AT7" s="207"/>
      <c r="AU7" s="207" t="s">
        <v>904</v>
      </c>
      <c r="AV7" s="207"/>
      <c r="AW7" s="207"/>
      <c r="AX7" s="207"/>
      <c r="AY7" s="207"/>
      <c r="AZ7" s="208"/>
      <c r="BA7" s="208"/>
      <c r="BB7" s="208"/>
      <c r="BC7" s="208"/>
      <c r="BD7" s="208"/>
      <c r="BE7" s="207" t="s">
        <v>904</v>
      </c>
      <c r="BF7" s="207"/>
      <c r="BG7" s="207"/>
      <c r="BH7" s="207"/>
      <c r="BI7" s="207"/>
      <c r="BJ7" s="207" t="s">
        <v>904</v>
      </c>
      <c r="BK7" s="207"/>
      <c r="BL7" s="207"/>
      <c r="BM7" s="207"/>
      <c r="BN7" s="207"/>
      <c r="BO7" s="207" t="s">
        <v>904</v>
      </c>
      <c r="BP7" s="207"/>
      <c r="BQ7" s="207"/>
      <c r="BR7" s="207"/>
      <c r="BS7" s="207"/>
      <c r="BT7" s="208"/>
      <c r="BU7" s="208"/>
      <c r="BV7" s="208"/>
      <c r="BW7" s="208"/>
      <c r="BX7" s="208"/>
      <c r="BY7" s="205"/>
      <c r="BZ7" s="205"/>
      <c r="CA7" s="205"/>
      <c r="CB7" s="205"/>
      <c r="CC7" s="205"/>
      <c r="CD7" s="206"/>
    </row>
    <row r="8" customFormat="false" ht="91.5" hidden="false" customHeight="true" outlineLevel="0" collapsed="false">
      <c r="A8" s="202"/>
      <c r="B8" s="202"/>
      <c r="C8" s="202"/>
      <c r="D8" s="202"/>
      <c r="E8" s="202"/>
      <c r="F8" s="202"/>
      <c r="G8" s="202"/>
      <c r="H8" s="202"/>
      <c r="I8" s="202"/>
      <c r="J8" s="202"/>
      <c r="K8" s="202"/>
      <c r="L8" s="202"/>
      <c r="M8" s="202"/>
      <c r="N8" s="202"/>
      <c r="O8" s="203"/>
      <c r="P8" s="203"/>
      <c r="Q8" s="204"/>
      <c r="R8" s="204"/>
      <c r="S8" s="204"/>
      <c r="T8" s="204"/>
      <c r="U8" s="204"/>
      <c r="V8" s="204"/>
      <c r="W8" s="204"/>
      <c r="X8" s="204"/>
      <c r="Y8" s="204"/>
      <c r="Z8" s="204"/>
      <c r="AA8" s="204"/>
      <c r="AB8" s="204"/>
      <c r="AC8" s="204"/>
      <c r="AD8" s="204"/>
      <c r="AE8" s="204"/>
      <c r="AF8" s="204"/>
      <c r="AG8" s="204"/>
      <c r="AH8" s="204"/>
      <c r="AI8" s="204"/>
      <c r="AJ8" s="204"/>
      <c r="AK8" s="209" t="s">
        <v>647</v>
      </c>
      <c r="AL8" s="209"/>
      <c r="AM8" s="209"/>
      <c r="AN8" s="209"/>
      <c r="AO8" s="209"/>
      <c r="AP8" s="210" t="s">
        <v>648</v>
      </c>
      <c r="AQ8" s="210"/>
      <c r="AR8" s="210"/>
      <c r="AS8" s="210"/>
      <c r="AT8" s="210"/>
      <c r="AU8" s="210" t="s">
        <v>649</v>
      </c>
      <c r="AV8" s="210"/>
      <c r="AW8" s="210"/>
      <c r="AX8" s="210"/>
      <c r="AY8" s="210"/>
      <c r="AZ8" s="210" t="s">
        <v>650</v>
      </c>
      <c r="BA8" s="210"/>
      <c r="BB8" s="210"/>
      <c r="BC8" s="210"/>
      <c r="BD8" s="210"/>
      <c r="BE8" s="209" t="s">
        <v>647</v>
      </c>
      <c r="BF8" s="209"/>
      <c r="BG8" s="209"/>
      <c r="BH8" s="209"/>
      <c r="BI8" s="209"/>
      <c r="BJ8" s="210" t="s">
        <v>648</v>
      </c>
      <c r="BK8" s="210"/>
      <c r="BL8" s="210"/>
      <c r="BM8" s="210"/>
      <c r="BN8" s="210"/>
      <c r="BO8" s="210" t="s">
        <v>649</v>
      </c>
      <c r="BP8" s="210"/>
      <c r="BQ8" s="210"/>
      <c r="BR8" s="210"/>
      <c r="BS8" s="210"/>
      <c r="BT8" s="210" t="s">
        <v>650</v>
      </c>
      <c r="BU8" s="210"/>
      <c r="BV8" s="210"/>
      <c r="BW8" s="210"/>
      <c r="BX8" s="210"/>
      <c r="BY8" s="205"/>
      <c r="BZ8" s="205"/>
      <c r="CA8" s="205"/>
      <c r="CB8" s="205"/>
      <c r="CC8" s="205"/>
      <c r="CD8" s="206"/>
    </row>
    <row r="9" customFormat="false" ht="12.75" hidden="false" customHeight="true" outlineLevel="0" collapsed="false">
      <c r="A9" s="211" t="n">
        <v>1</v>
      </c>
      <c r="B9" s="211"/>
      <c r="C9" s="211"/>
      <c r="D9" s="211"/>
      <c r="E9" s="211"/>
      <c r="F9" s="211"/>
      <c r="G9" s="211"/>
      <c r="H9" s="211"/>
      <c r="I9" s="211"/>
      <c r="J9" s="211"/>
      <c r="K9" s="211"/>
      <c r="L9" s="211"/>
      <c r="M9" s="211"/>
      <c r="N9" s="211"/>
      <c r="O9" s="212" t="n">
        <v>2</v>
      </c>
      <c r="P9" s="212"/>
      <c r="Q9" s="212" t="n">
        <v>3</v>
      </c>
      <c r="R9" s="212"/>
      <c r="S9" s="212"/>
      <c r="T9" s="212"/>
      <c r="U9" s="212"/>
      <c r="V9" s="212" t="n">
        <v>4</v>
      </c>
      <c r="W9" s="212"/>
      <c r="X9" s="212"/>
      <c r="Y9" s="212"/>
      <c r="Z9" s="212"/>
      <c r="AA9" s="212" t="n">
        <v>5</v>
      </c>
      <c r="AB9" s="212"/>
      <c r="AC9" s="212"/>
      <c r="AD9" s="212"/>
      <c r="AE9" s="212"/>
      <c r="AF9" s="212" t="n">
        <v>6</v>
      </c>
      <c r="AG9" s="212"/>
      <c r="AH9" s="212"/>
      <c r="AI9" s="212"/>
      <c r="AJ9" s="212"/>
      <c r="AK9" s="212" t="n">
        <v>7</v>
      </c>
      <c r="AL9" s="212"/>
      <c r="AM9" s="212"/>
      <c r="AN9" s="212"/>
      <c r="AO9" s="212"/>
      <c r="AP9" s="212" t="n">
        <v>8</v>
      </c>
      <c r="AQ9" s="212"/>
      <c r="AR9" s="212"/>
      <c r="AS9" s="212"/>
      <c r="AT9" s="212"/>
      <c r="AU9" s="212" t="n">
        <v>9</v>
      </c>
      <c r="AV9" s="212"/>
      <c r="AW9" s="212"/>
      <c r="AX9" s="212"/>
      <c r="AY9" s="212"/>
      <c r="AZ9" s="212" t="n">
        <v>10</v>
      </c>
      <c r="BA9" s="212"/>
      <c r="BB9" s="212"/>
      <c r="BC9" s="212"/>
      <c r="BD9" s="212"/>
      <c r="BE9" s="212" t="n">
        <v>11</v>
      </c>
      <c r="BF9" s="212"/>
      <c r="BG9" s="212"/>
      <c r="BH9" s="212"/>
      <c r="BI9" s="212"/>
      <c r="BJ9" s="212" t="n">
        <v>12</v>
      </c>
      <c r="BK9" s="212"/>
      <c r="BL9" s="212"/>
      <c r="BM9" s="212"/>
      <c r="BN9" s="212"/>
      <c r="BO9" s="212" t="n">
        <v>13</v>
      </c>
      <c r="BP9" s="212"/>
      <c r="BQ9" s="212"/>
      <c r="BR9" s="212"/>
      <c r="BS9" s="212"/>
      <c r="BT9" s="212" t="n">
        <v>14</v>
      </c>
      <c r="BU9" s="212"/>
      <c r="BV9" s="212"/>
      <c r="BW9" s="212"/>
      <c r="BX9" s="212"/>
      <c r="BY9" s="212" t="n">
        <v>15</v>
      </c>
      <c r="BZ9" s="212"/>
      <c r="CA9" s="212"/>
      <c r="CB9" s="212"/>
      <c r="CC9" s="212"/>
      <c r="CD9" s="198"/>
    </row>
    <row r="10" customFormat="false" ht="15.2" hidden="false" customHeight="true" outlineLevel="0" collapsed="false">
      <c r="A10" s="213" t="s">
        <v>651</v>
      </c>
      <c r="B10" s="213"/>
      <c r="C10" s="213"/>
      <c r="D10" s="213"/>
      <c r="E10" s="213"/>
      <c r="F10" s="213"/>
      <c r="G10" s="213"/>
      <c r="H10" s="213"/>
      <c r="I10" s="213"/>
      <c r="J10" s="213"/>
      <c r="K10" s="213"/>
      <c r="L10" s="213"/>
      <c r="M10" s="213"/>
      <c r="N10" s="213"/>
      <c r="O10" s="214" t="s">
        <v>652</v>
      </c>
      <c r="P10" s="214"/>
      <c r="Q10" s="215"/>
      <c r="R10" s="215"/>
      <c r="S10" s="215"/>
      <c r="T10" s="215"/>
      <c r="U10" s="215"/>
      <c r="V10" s="216"/>
      <c r="W10" s="216"/>
      <c r="X10" s="216"/>
      <c r="Y10" s="216"/>
      <c r="Z10" s="216"/>
      <c r="AA10" s="215"/>
      <c r="AB10" s="215"/>
      <c r="AC10" s="215"/>
      <c r="AD10" s="215"/>
      <c r="AE10" s="215"/>
      <c r="AF10" s="215"/>
      <c r="AG10" s="215"/>
      <c r="AH10" s="215"/>
      <c r="AI10" s="215"/>
      <c r="AJ10" s="215"/>
      <c r="AK10" s="217"/>
      <c r="AL10" s="217"/>
      <c r="AM10" s="217"/>
      <c r="AN10" s="217"/>
      <c r="AO10" s="217"/>
      <c r="AP10" s="217"/>
      <c r="AQ10" s="217"/>
      <c r="AR10" s="217"/>
      <c r="AS10" s="217"/>
      <c r="AT10" s="217"/>
      <c r="AU10" s="217"/>
      <c r="AV10" s="217"/>
      <c r="AW10" s="217"/>
      <c r="AX10" s="217"/>
      <c r="AY10" s="217"/>
      <c r="AZ10" s="217"/>
      <c r="BA10" s="217"/>
      <c r="BB10" s="217"/>
      <c r="BC10" s="217"/>
      <c r="BD10" s="217"/>
      <c r="BE10" s="218"/>
      <c r="BF10" s="218"/>
      <c r="BG10" s="218"/>
      <c r="BH10" s="218"/>
      <c r="BI10" s="218"/>
      <c r="BJ10" s="218"/>
      <c r="BK10" s="218"/>
      <c r="BL10" s="218"/>
      <c r="BM10" s="218"/>
      <c r="BN10" s="218"/>
      <c r="BO10" s="218"/>
      <c r="BP10" s="218"/>
      <c r="BQ10" s="218"/>
      <c r="BR10" s="218"/>
      <c r="BS10" s="218"/>
      <c r="BT10" s="218"/>
      <c r="BU10" s="218"/>
      <c r="BV10" s="218"/>
      <c r="BW10" s="218"/>
      <c r="BX10" s="218"/>
      <c r="BY10" s="219"/>
      <c r="BZ10" s="219"/>
      <c r="CA10" s="219"/>
      <c r="CB10" s="219"/>
      <c r="CC10" s="219"/>
      <c r="CD10" s="220"/>
    </row>
    <row r="11" customFormat="false" ht="15.2" hidden="false" customHeight="true" outlineLevel="0" collapsed="false">
      <c r="A11" s="213" t="s">
        <v>653</v>
      </c>
      <c r="B11" s="213"/>
      <c r="C11" s="213"/>
      <c r="D11" s="213"/>
      <c r="E11" s="213"/>
      <c r="F11" s="213"/>
      <c r="G11" s="213"/>
      <c r="H11" s="213"/>
      <c r="I11" s="213"/>
      <c r="J11" s="213"/>
      <c r="K11" s="213"/>
      <c r="L11" s="213"/>
      <c r="M11" s="213"/>
      <c r="N11" s="213"/>
      <c r="O11" s="214" t="s">
        <v>654</v>
      </c>
      <c r="P11" s="214"/>
      <c r="Q11" s="215"/>
      <c r="R11" s="215"/>
      <c r="S11" s="215"/>
      <c r="T11" s="215"/>
      <c r="U11" s="215"/>
      <c r="V11" s="216"/>
      <c r="W11" s="216"/>
      <c r="X11" s="216"/>
      <c r="Y11" s="216"/>
      <c r="Z11" s="216"/>
      <c r="AA11" s="215"/>
      <c r="AB11" s="215"/>
      <c r="AC11" s="215"/>
      <c r="AD11" s="215"/>
      <c r="AE11" s="215"/>
      <c r="AF11" s="215"/>
      <c r="AG11" s="215"/>
      <c r="AH11" s="215"/>
      <c r="AI11" s="215"/>
      <c r="AJ11" s="215"/>
      <c r="AK11" s="217"/>
      <c r="AL11" s="217"/>
      <c r="AM11" s="217"/>
      <c r="AN11" s="217"/>
      <c r="AO11" s="217"/>
      <c r="AP11" s="217"/>
      <c r="AQ11" s="217"/>
      <c r="AR11" s="217"/>
      <c r="AS11" s="217"/>
      <c r="AT11" s="217"/>
      <c r="AU11" s="217"/>
      <c r="AV11" s="217"/>
      <c r="AW11" s="217"/>
      <c r="AX11" s="217"/>
      <c r="AY11" s="217"/>
      <c r="AZ11" s="217"/>
      <c r="BA11" s="217"/>
      <c r="BB11" s="217"/>
      <c r="BC11" s="217"/>
      <c r="BD11" s="217"/>
      <c r="BE11" s="218"/>
      <c r="BF11" s="218"/>
      <c r="BG11" s="218"/>
      <c r="BH11" s="218"/>
      <c r="BI11" s="218"/>
      <c r="BJ11" s="218"/>
      <c r="BK11" s="218"/>
      <c r="BL11" s="218"/>
      <c r="BM11" s="218"/>
      <c r="BN11" s="218"/>
      <c r="BO11" s="218"/>
      <c r="BP11" s="218"/>
      <c r="BQ11" s="218"/>
      <c r="BR11" s="218"/>
      <c r="BS11" s="218"/>
      <c r="BT11" s="218"/>
      <c r="BU11" s="218"/>
      <c r="BV11" s="218"/>
      <c r="BW11" s="218"/>
      <c r="BX11" s="218"/>
      <c r="BY11" s="219"/>
      <c r="BZ11" s="219"/>
      <c r="CA11" s="219"/>
      <c r="CB11" s="219"/>
      <c r="CC11" s="219"/>
      <c r="CD11" s="220"/>
    </row>
    <row r="12" customFormat="false" ht="15.2" hidden="false" customHeight="true" outlineLevel="0" collapsed="false">
      <c r="A12" s="213" t="s">
        <v>655</v>
      </c>
      <c r="B12" s="213"/>
      <c r="C12" s="213"/>
      <c r="D12" s="213"/>
      <c r="E12" s="213"/>
      <c r="F12" s="213"/>
      <c r="G12" s="213"/>
      <c r="H12" s="213"/>
      <c r="I12" s="213"/>
      <c r="J12" s="213"/>
      <c r="K12" s="213"/>
      <c r="L12" s="213"/>
      <c r="M12" s="213"/>
      <c r="N12" s="213"/>
      <c r="O12" s="214" t="s">
        <v>656</v>
      </c>
      <c r="P12" s="214"/>
      <c r="Q12" s="215" t="s">
        <v>657</v>
      </c>
      <c r="R12" s="215"/>
      <c r="S12" s="215"/>
      <c r="T12" s="215"/>
      <c r="U12" s="215"/>
      <c r="V12" s="216" t="s">
        <v>657</v>
      </c>
      <c r="W12" s="216"/>
      <c r="X12" s="216"/>
      <c r="Y12" s="216"/>
      <c r="Z12" s="216"/>
      <c r="AA12" s="215" t="s">
        <v>657</v>
      </c>
      <c r="AB12" s="215"/>
      <c r="AC12" s="215"/>
      <c r="AD12" s="215"/>
      <c r="AE12" s="215"/>
      <c r="AF12" s="215" t="s">
        <v>657</v>
      </c>
      <c r="AG12" s="215"/>
      <c r="AH12" s="215"/>
      <c r="AI12" s="215"/>
      <c r="AJ12" s="215"/>
      <c r="AK12" s="217"/>
      <c r="AL12" s="217"/>
      <c r="AM12" s="217"/>
      <c r="AN12" s="217"/>
      <c r="AO12" s="217"/>
      <c r="AP12" s="217"/>
      <c r="AQ12" s="217"/>
      <c r="AR12" s="217"/>
      <c r="AS12" s="217"/>
      <c r="AT12" s="217"/>
      <c r="AU12" s="217"/>
      <c r="AV12" s="217"/>
      <c r="AW12" s="217"/>
      <c r="AX12" s="217"/>
      <c r="AY12" s="217"/>
      <c r="AZ12" s="217"/>
      <c r="BA12" s="217"/>
      <c r="BB12" s="217"/>
      <c r="BC12" s="217"/>
      <c r="BD12" s="217"/>
      <c r="BE12" s="218"/>
      <c r="BF12" s="218"/>
      <c r="BG12" s="218"/>
      <c r="BH12" s="218"/>
      <c r="BI12" s="218"/>
      <c r="BJ12" s="218"/>
      <c r="BK12" s="218"/>
      <c r="BL12" s="218"/>
      <c r="BM12" s="218"/>
      <c r="BN12" s="218"/>
      <c r="BO12" s="218"/>
      <c r="BP12" s="218"/>
      <c r="BQ12" s="218"/>
      <c r="BR12" s="218"/>
      <c r="BS12" s="218"/>
      <c r="BT12" s="218"/>
      <c r="BU12" s="218"/>
      <c r="BV12" s="218"/>
      <c r="BW12" s="218"/>
      <c r="BX12" s="218"/>
      <c r="BY12" s="219"/>
      <c r="BZ12" s="219"/>
      <c r="CA12" s="219"/>
      <c r="CB12" s="219"/>
      <c r="CC12" s="219"/>
      <c r="CD12" s="220"/>
    </row>
    <row r="13" customFormat="false" ht="50.25" hidden="false" customHeight="true" outlineLevel="0" collapsed="false">
      <c r="A13" s="213" t="s">
        <v>658</v>
      </c>
      <c r="B13" s="213"/>
      <c r="C13" s="213"/>
      <c r="D13" s="213"/>
      <c r="E13" s="213"/>
      <c r="F13" s="213"/>
      <c r="G13" s="213"/>
      <c r="H13" s="213"/>
      <c r="I13" s="213"/>
      <c r="J13" s="213"/>
      <c r="K13" s="213"/>
      <c r="L13" s="213"/>
      <c r="M13" s="213"/>
      <c r="N13" s="213"/>
      <c r="O13" s="214" t="s">
        <v>659</v>
      </c>
      <c r="P13" s="214"/>
      <c r="Q13" s="215"/>
      <c r="R13" s="215"/>
      <c r="S13" s="215"/>
      <c r="T13" s="215"/>
      <c r="U13" s="215"/>
      <c r="V13" s="216" t="s">
        <v>660</v>
      </c>
      <c r="W13" s="216"/>
      <c r="X13" s="216"/>
      <c r="Y13" s="216"/>
      <c r="Z13" s="216"/>
      <c r="AA13" s="215"/>
      <c r="AB13" s="215"/>
      <c r="AC13" s="215"/>
      <c r="AD13" s="215"/>
      <c r="AE13" s="215"/>
      <c r="AF13" s="215" t="s">
        <v>657</v>
      </c>
      <c r="AG13" s="215"/>
      <c r="AH13" s="215"/>
      <c r="AI13" s="215"/>
      <c r="AJ13" s="215"/>
      <c r="AK13" s="217"/>
      <c r="AL13" s="217"/>
      <c r="AM13" s="217"/>
      <c r="AN13" s="217"/>
      <c r="AO13" s="217"/>
      <c r="AP13" s="217"/>
      <c r="AQ13" s="217"/>
      <c r="AR13" s="217"/>
      <c r="AS13" s="217"/>
      <c r="AT13" s="217"/>
      <c r="AU13" s="217"/>
      <c r="AV13" s="217"/>
      <c r="AW13" s="217"/>
      <c r="AX13" s="217"/>
      <c r="AY13" s="217"/>
      <c r="AZ13" s="217"/>
      <c r="BA13" s="217"/>
      <c r="BB13" s="217"/>
      <c r="BC13" s="217"/>
      <c r="BD13" s="217"/>
      <c r="BE13" s="218"/>
      <c r="BF13" s="218"/>
      <c r="BG13" s="218"/>
      <c r="BH13" s="218"/>
      <c r="BI13" s="218"/>
      <c r="BJ13" s="218"/>
      <c r="BK13" s="218"/>
      <c r="BL13" s="218"/>
      <c r="BM13" s="218"/>
      <c r="BN13" s="218"/>
      <c r="BO13" s="218"/>
      <c r="BP13" s="218"/>
      <c r="BQ13" s="218"/>
      <c r="BR13" s="218"/>
      <c r="BS13" s="218"/>
      <c r="BT13" s="218"/>
      <c r="BU13" s="218"/>
      <c r="BV13" s="218"/>
      <c r="BW13" s="218"/>
      <c r="BX13" s="218"/>
      <c r="BY13" s="219"/>
      <c r="BZ13" s="219"/>
      <c r="CA13" s="219"/>
      <c r="CB13" s="219"/>
      <c r="CC13" s="219"/>
      <c r="CD13" s="220"/>
    </row>
    <row r="14" customFormat="false" ht="37.5" hidden="false" customHeight="true" outlineLevel="0" collapsed="false">
      <c r="A14" s="213" t="s">
        <v>661</v>
      </c>
      <c r="B14" s="213"/>
      <c r="C14" s="213"/>
      <c r="D14" s="213"/>
      <c r="E14" s="213"/>
      <c r="F14" s="213"/>
      <c r="G14" s="213"/>
      <c r="H14" s="213"/>
      <c r="I14" s="213"/>
      <c r="J14" s="213"/>
      <c r="K14" s="213"/>
      <c r="L14" s="213"/>
      <c r="M14" s="213"/>
      <c r="N14" s="213"/>
      <c r="O14" s="214" t="s">
        <v>662</v>
      </c>
      <c r="P14" s="214"/>
      <c r="Q14" s="215"/>
      <c r="R14" s="215"/>
      <c r="S14" s="215"/>
      <c r="T14" s="215"/>
      <c r="U14" s="215"/>
      <c r="V14" s="216" t="s">
        <v>663</v>
      </c>
      <c r="W14" s="216"/>
      <c r="X14" s="216"/>
      <c r="Y14" s="216"/>
      <c r="Z14" s="216"/>
      <c r="AA14" s="215"/>
      <c r="AB14" s="215"/>
      <c r="AC14" s="215"/>
      <c r="AD14" s="215"/>
      <c r="AE14" s="215"/>
      <c r="AF14" s="215"/>
      <c r="AG14" s="215"/>
      <c r="AH14" s="215"/>
      <c r="AI14" s="215"/>
      <c r="AJ14" s="215"/>
      <c r="AK14" s="217"/>
      <c r="AL14" s="217"/>
      <c r="AM14" s="217"/>
      <c r="AN14" s="217"/>
      <c r="AO14" s="217"/>
      <c r="AP14" s="217"/>
      <c r="AQ14" s="217"/>
      <c r="AR14" s="217"/>
      <c r="AS14" s="217"/>
      <c r="AT14" s="217"/>
      <c r="AU14" s="217"/>
      <c r="AV14" s="217"/>
      <c r="AW14" s="217"/>
      <c r="AX14" s="217"/>
      <c r="AY14" s="217"/>
      <c r="AZ14" s="217"/>
      <c r="BA14" s="217"/>
      <c r="BB14" s="217"/>
      <c r="BC14" s="217"/>
      <c r="BD14" s="217"/>
      <c r="BE14" s="218"/>
      <c r="BF14" s="218"/>
      <c r="BG14" s="218"/>
      <c r="BH14" s="218"/>
      <c r="BI14" s="218"/>
      <c r="BJ14" s="218"/>
      <c r="BK14" s="218"/>
      <c r="BL14" s="218"/>
      <c r="BM14" s="218"/>
      <c r="BN14" s="218"/>
      <c r="BO14" s="218"/>
      <c r="BP14" s="218"/>
      <c r="BQ14" s="218"/>
      <c r="BR14" s="218"/>
      <c r="BS14" s="218"/>
      <c r="BT14" s="218"/>
      <c r="BU14" s="218"/>
      <c r="BV14" s="218"/>
      <c r="BW14" s="218"/>
      <c r="BX14" s="218"/>
      <c r="BY14" s="219"/>
      <c r="BZ14" s="219"/>
      <c r="CA14" s="219"/>
      <c r="CB14" s="219"/>
      <c r="CC14" s="219"/>
      <c r="CD14" s="220"/>
    </row>
    <row r="15" customFormat="false" ht="15.2" hidden="false" customHeight="true" outlineLevel="0" collapsed="false">
      <c r="A15" s="221" t="s">
        <v>905</v>
      </c>
      <c r="B15" s="221"/>
      <c r="C15" s="221"/>
      <c r="D15" s="221"/>
      <c r="E15" s="221"/>
      <c r="F15" s="221"/>
      <c r="G15" s="221"/>
      <c r="H15" s="221"/>
      <c r="I15" s="221"/>
      <c r="J15" s="221"/>
      <c r="K15" s="221"/>
      <c r="L15" s="221"/>
      <c r="M15" s="221"/>
      <c r="N15" s="221"/>
      <c r="O15" s="222"/>
      <c r="P15" s="222"/>
      <c r="Q15" s="223"/>
      <c r="R15" s="223"/>
      <c r="S15" s="223"/>
      <c r="T15" s="223"/>
      <c r="U15" s="223"/>
      <c r="V15" s="224"/>
      <c r="W15" s="224"/>
      <c r="X15" s="224"/>
      <c r="Y15" s="224"/>
      <c r="Z15" s="224"/>
      <c r="AA15" s="223"/>
      <c r="AB15" s="223"/>
      <c r="AC15" s="223"/>
      <c r="AD15" s="223"/>
      <c r="AE15" s="223"/>
      <c r="AF15" s="223"/>
      <c r="AG15" s="223"/>
      <c r="AH15" s="223"/>
      <c r="AI15" s="223"/>
      <c r="AJ15" s="223"/>
      <c r="AK15" s="225"/>
      <c r="AL15" s="225"/>
      <c r="AM15" s="225"/>
      <c r="AN15" s="225"/>
      <c r="AO15" s="225"/>
      <c r="AP15" s="225"/>
      <c r="AQ15" s="225"/>
      <c r="AR15" s="225"/>
      <c r="AS15" s="225"/>
      <c r="AT15" s="225"/>
      <c r="AU15" s="225"/>
      <c r="AV15" s="225"/>
      <c r="AW15" s="225"/>
      <c r="AX15" s="225"/>
      <c r="AY15" s="225"/>
      <c r="AZ15" s="225"/>
      <c r="BA15" s="225"/>
      <c r="BB15" s="225"/>
      <c r="BC15" s="225"/>
      <c r="BD15" s="225"/>
      <c r="BE15" s="226"/>
      <c r="BF15" s="226"/>
      <c r="BG15" s="226"/>
      <c r="BH15" s="226"/>
      <c r="BI15" s="226"/>
      <c r="BJ15" s="226"/>
      <c r="BK15" s="226"/>
      <c r="BL15" s="226"/>
      <c r="BM15" s="226"/>
      <c r="BN15" s="226"/>
      <c r="BO15" s="226"/>
      <c r="BP15" s="226"/>
      <c r="BQ15" s="226"/>
      <c r="BR15" s="226"/>
      <c r="BS15" s="226"/>
      <c r="BT15" s="226"/>
      <c r="BU15" s="226"/>
      <c r="BV15" s="226"/>
      <c r="BW15" s="226"/>
      <c r="BX15" s="226"/>
      <c r="BY15" s="227"/>
      <c r="BZ15" s="227"/>
      <c r="CA15" s="227"/>
      <c r="CB15" s="227"/>
      <c r="CC15" s="227"/>
      <c r="CD15" s="220"/>
    </row>
    <row r="16" customFormat="false" ht="89.25" hidden="false" customHeight="true" outlineLevel="0" collapsed="false">
      <c r="A16" s="213" t="s">
        <v>906</v>
      </c>
      <c r="B16" s="213"/>
      <c r="C16" s="213"/>
      <c r="D16" s="213"/>
      <c r="E16" s="213"/>
      <c r="F16" s="213"/>
      <c r="G16" s="213"/>
      <c r="H16" s="213"/>
      <c r="I16" s="213"/>
      <c r="J16" s="213"/>
      <c r="K16" s="213"/>
      <c r="L16" s="213"/>
      <c r="M16" s="213"/>
      <c r="N16" s="213"/>
      <c r="O16" s="214" t="s">
        <v>665</v>
      </c>
      <c r="P16" s="214"/>
      <c r="Q16" s="215"/>
      <c r="R16" s="215"/>
      <c r="S16" s="215"/>
      <c r="T16" s="215"/>
      <c r="U16" s="215"/>
      <c r="V16" s="216" t="s">
        <v>663</v>
      </c>
      <c r="W16" s="216"/>
      <c r="X16" s="216"/>
      <c r="Y16" s="216"/>
      <c r="Z16" s="216"/>
      <c r="AA16" s="215"/>
      <c r="AB16" s="215"/>
      <c r="AC16" s="215"/>
      <c r="AD16" s="215"/>
      <c r="AE16" s="215"/>
      <c r="AF16" s="215" t="s">
        <v>657</v>
      </c>
      <c r="AG16" s="215"/>
      <c r="AH16" s="215"/>
      <c r="AI16" s="215"/>
      <c r="AJ16" s="215"/>
      <c r="AK16" s="217"/>
      <c r="AL16" s="217"/>
      <c r="AM16" s="217"/>
      <c r="AN16" s="217"/>
      <c r="AO16" s="217"/>
      <c r="AP16" s="217"/>
      <c r="AQ16" s="217"/>
      <c r="AR16" s="217"/>
      <c r="AS16" s="217"/>
      <c r="AT16" s="217"/>
      <c r="AU16" s="217"/>
      <c r="AV16" s="217"/>
      <c r="AW16" s="217"/>
      <c r="AX16" s="217"/>
      <c r="AY16" s="217"/>
      <c r="AZ16" s="217"/>
      <c r="BA16" s="217"/>
      <c r="BB16" s="217"/>
      <c r="BC16" s="217"/>
      <c r="BD16" s="217"/>
      <c r="BE16" s="218"/>
      <c r="BF16" s="218"/>
      <c r="BG16" s="218"/>
      <c r="BH16" s="218"/>
      <c r="BI16" s="218"/>
      <c r="BJ16" s="218"/>
      <c r="BK16" s="218"/>
      <c r="BL16" s="218"/>
      <c r="BM16" s="218"/>
      <c r="BN16" s="218"/>
      <c r="BO16" s="218"/>
      <c r="BP16" s="218"/>
      <c r="BQ16" s="218"/>
      <c r="BR16" s="218"/>
      <c r="BS16" s="218"/>
      <c r="BT16" s="218"/>
      <c r="BU16" s="218"/>
      <c r="BV16" s="218"/>
      <c r="BW16" s="218"/>
      <c r="BX16" s="218"/>
      <c r="BY16" s="219"/>
      <c r="BZ16" s="219"/>
      <c r="CA16" s="219"/>
      <c r="CB16" s="219"/>
      <c r="CC16" s="219"/>
      <c r="CD16" s="220"/>
    </row>
    <row r="17" customFormat="false" ht="37.5" hidden="false" customHeight="true" outlineLevel="0" collapsed="false">
      <c r="A17" s="213" t="s">
        <v>907</v>
      </c>
      <c r="B17" s="213"/>
      <c r="C17" s="213"/>
      <c r="D17" s="213"/>
      <c r="E17" s="213"/>
      <c r="F17" s="213"/>
      <c r="G17" s="213"/>
      <c r="H17" s="213"/>
      <c r="I17" s="213"/>
      <c r="J17" s="213"/>
      <c r="K17" s="213"/>
      <c r="L17" s="213"/>
      <c r="M17" s="213"/>
      <c r="N17" s="213"/>
      <c r="O17" s="214" t="s">
        <v>667</v>
      </c>
      <c r="P17" s="214"/>
      <c r="Q17" s="215"/>
      <c r="R17" s="215"/>
      <c r="S17" s="215"/>
      <c r="T17" s="215"/>
      <c r="U17" s="215"/>
      <c r="V17" s="216" t="s">
        <v>663</v>
      </c>
      <c r="W17" s="216"/>
      <c r="X17" s="216"/>
      <c r="Y17" s="216"/>
      <c r="Z17" s="216"/>
      <c r="AA17" s="215"/>
      <c r="AB17" s="215"/>
      <c r="AC17" s="215"/>
      <c r="AD17" s="215"/>
      <c r="AE17" s="215"/>
      <c r="AF17" s="215"/>
      <c r="AG17" s="215"/>
      <c r="AH17" s="215"/>
      <c r="AI17" s="215"/>
      <c r="AJ17" s="215"/>
      <c r="AK17" s="217"/>
      <c r="AL17" s="217"/>
      <c r="AM17" s="217"/>
      <c r="AN17" s="217"/>
      <c r="AO17" s="217"/>
      <c r="AP17" s="217"/>
      <c r="AQ17" s="217"/>
      <c r="AR17" s="217"/>
      <c r="AS17" s="217"/>
      <c r="AT17" s="217"/>
      <c r="AU17" s="217"/>
      <c r="AV17" s="217"/>
      <c r="AW17" s="217"/>
      <c r="AX17" s="217"/>
      <c r="AY17" s="217"/>
      <c r="AZ17" s="217"/>
      <c r="BA17" s="217"/>
      <c r="BB17" s="217"/>
      <c r="BC17" s="217"/>
      <c r="BD17" s="217"/>
      <c r="BE17" s="218"/>
      <c r="BF17" s="218"/>
      <c r="BG17" s="218"/>
      <c r="BH17" s="218"/>
      <c r="BI17" s="218"/>
      <c r="BJ17" s="218"/>
      <c r="BK17" s="218"/>
      <c r="BL17" s="218"/>
      <c r="BM17" s="218"/>
      <c r="BN17" s="218"/>
      <c r="BO17" s="218"/>
      <c r="BP17" s="218"/>
      <c r="BQ17" s="218"/>
      <c r="BR17" s="218"/>
      <c r="BS17" s="218"/>
      <c r="BT17" s="218"/>
      <c r="BU17" s="218"/>
      <c r="BV17" s="218"/>
      <c r="BW17" s="218"/>
      <c r="BX17" s="218"/>
      <c r="BY17" s="219"/>
      <c r="BZ17" s="219"/>
      <c r="CA17" s="219"/>
      <c r="CB17" s="219"/>
      <c r="CC17" s="219"/>
      <c r="CD17" s="220"/>
    </row>
    <row r="18" customFormat="false" ht="37.5" hidden="false" customHeight="true" outlineLevel="0" collapsed="false">
      <c r="A18" s="213" t="s">
        <v>668</v>
      </c>
      <c r="B18" s="213"/>
      <c r="C18" s="213"/>
      <c r="D18" s="213"/>
      <c r="E18" s="213"/>
      <c r="F18" s="213"/>
      <c r="G18" s="213"/>
      <c r="H18" s="213"/>
      <c r="I18" s="213"/>
      <c r="J18" s="213"/>
      <c r="K18" s="213"/>
      <c r="L18" s="213"/>
      <c r="M18" s="213"/>
      <c r="N18" s="213"/>
      <c r="O18" s="214" t="s">
        <v>669</v>
      </c>
      <c r="P18" s="214"/>
      <c r="Q18" s="215"/>
      <c r="R18" s="215"/>
      <c r="S18" s="215"/>
      <c r="T18" s="215"/>
      <c r="U18" s="215"/>
      <c r="V18" s="216" t="s">
        <v>670</v>
      </c>
      <c r="W18" s="216"/>
      <c r="X18" s="216"/>
      <c r="Y18" s="216"/>
      <c r="Z18" s="216"/>
      <c r="AA18" s="215"/>
      <c r="AB18" s="215"/>
      <c r="AC18" s="215"/>
      <c r="AD18" s="215"/>
      <c r="AE18" s="215"/>
      <c r="AF18" s="215" t="s">
        <v>657</v>
      </c>
      <c r="AG18" s="215"/>
      <c r="AH18" s="215"/>
      <c r="AI18" s="215"/>
      <c r="AJ18" s="215"/>
      <c r="AK18" s="217"/>
      <c r="AL18" s="217"/>
      <c r="AM18" s="217"/>
      <c r="AN18" s="217"/>
      <c r="AO18" s="217"/>
      <c r="AP18" s="217"/>
      <c r="AQ18" s="217"/>
      <c r="AR18" s="217"/>
      <c r="AS18" s="217"/>
      <c r="AT18" s="217"/>
      <c r="AU18" s="217"/>
      <c r="AV18" s="217"/>
      <c r="AW18" s="217"/>
      <c r="AX18" s="217"/>
      <c r="AY18" s="217"/>
      <c r="AZ18" s="217"/>
      <c r="BA18" s="217"/>
      <c r="BB18" s="217"/>
      <c r="BC18" s="217"/>
      <c r="BD18" s="217"/>
      <c r="BE18" s="218"/>
      <c r="BF18" s="218"/>
      <c r="BG18" s="218"/>
      <c r="BH18" s="218"/>
      <c r="BI18" s="218"/>
      <c r="BJ18" s="218"/>
      <c r="BK18" s="218"/>
      <c r="BL18" s="218"/>
      <c r="BM18" s="218"/>
      <c r="BN18" s="218"/>
      <c r="BO18" s="218"/>
      <c r="BP18" s="218"/>
      <c r="BQ18" s="218"/>
      <c r="BR18" s="218"/>
      <c r="BS18" s="218"/>
      <c r="BT18" s="218"/>
      <c r="BU18" s="218"/>
      <c r="BV18" s="218"/>
      <c r="BW18" s="218"/>
      <c r="BX18" s="218"/>
      <c r="BY18" s="219"/>
      <c r="BZ18" s="219"/>
      <c r="CA18" s="219"/>
      <c r="CB18" s="219"/>
      <c r="CC18" s="219"/>
      <c r="CD18" s="220"/>
    </row>
    <row r="19" customFormat="false" ht="15.2" hidden="false" customHeight="true" outlineLevel="0" collapsed="false">
      <c r="A19" s="213" t="s">
        <v>671</v>
      </c>
      <c r="B19" s="213"/>
      <c r="C19" s="213"/>
      <c r="D19" s="213"/>
      <c r="E19" s="213"/>
      <c r="F19" s="213"/>
      <c r="G19" s="213"/>
      <c r="H19" s="213"/>
      <c r="I19" s="213"/>
      <c r="J19" s="213"/>
      <c r="K19" s="213"/>
      <c r="L19" s="213"/>
      <c r="M19" s="213"/>
      <c r="N19" s="213"/>
      <c r="O19" s="214" t="s">
        <v>672</v>
      </c>
      <c r="P19" s="214"/>
      <c r="Q19" s="215"/>
      <c r="R19" s="215"/>
      <c r="S19" s="215"/>
      <c r="T19" s="215"/>
      <c r="U19" s="215"/>
      <c r="V19" s="216" t="s">
        <v>673</v>
      </c>
      <c r="W19" s="216"/>
      <c r="X19" s="216"/>
      <c r="Y19" s="216"/>
      <c r="Z19" s="216"/>
      <c r="AA19" s="215"/>
      <c r="AB19" s="215"/>
      <c r="AC19" s="215"/>
      <c r="AD19" s="215"/>
      <c r="AE19" s="215"/>
      <c r="AF19" s="215" t="s">
        <v>657</v>
      </c>
      <c r="AG19" s="215"/>
      <c r="AH19" s="215"/>
      <c r="AI19" s="215"/>
      <c r="AJ19" s="215"/>
      <c r="AK19" s="217"/>
      <c r="AL19" s="217"/>
      <c r="AM19" s="217"/>
      <c r="AN19" s="217"/>
      <c r="AO19" s="217"/>
      <c r="AP19" s="217"/>
      <c r="AQ19" s="217"/>
      <c r="AR19" s="217"/>
      <c r="AS19" s="217"/>
      <c r="AT19" s="217"/>
      <c r="AU19" s="217"/>
      <c r="AV19" s="217"/>
      <c r="AW19" s="217"/>
      <c r="AX19" s="217"/>
      <c r="AY19" s="217"/>
      <c r="AZ19" s="217"/>
      <c r="BA19" s="217"/>
      <c r="BB19" s="217"/>
      <c r="BC19" s="217"/>
      <c r="BD19" s="217"/>
      <c r="BE19" s="218"/>
      <c r="BF19" s="218"/>
      <c r="BG19" s="218"/>
      <c r="BH19" s="218"/>
      <c r="BI19" s="218"/>
      <c r="BJ19" s="218"/>
      <c r="BK19" s="218"/>
      <c r="BL19" s="218"/>
      <c r="BM19" s="218"/>
      <c r="BN19" s="218"/>
      <c r="BO19" s="218"/>
      <c r="BP19" s="218"/>
      <c r="BQ19" s="218"/>
      <c r="BR19" s="218"/>
      <c r="BS19" s="218"/>
      <c r="BT19" s="218"/>
      <c r="BU19" s="218"/>
      <c r="BV19" s="218"/>
      <c r="BW19" s="218"/>
      <c r="BX19" s="218"/>
      <c r="BY19" s="219"/>
      <c r="BZ19" s="219"/>
      <c r="CA19" s="219"/>
      <c r="CB19" s="219"/>
      <c r="CC19" s="219"/>
      <c r="CD19" s="220"/>
    </row>
    <row r="20" customFormat="false" ht="35.25" hidden="false" customHeight="true" outlineLevel="0" collapsed="false">
      <c r="A20" s="213" t="s">
        <v>674</v>
      </c>
      <c r="B20" s="213"/>
      <c r="C20" s="213"/>
      <c r="D20" s="213"/>
      <c r="E20" s="213"/>
      <c r="F20" s="213"/>
      <c r="G20" s="213"/>
      <c r="H20" s="213"/>
      <c r="I20" s="213"/>
      <c r="J20" s="213"/>
      <c r="K20" s="213"/>
      <c r="L20" s="213"/>
      <c r="M20" s="213"/>
      <c r="N20" s="213"/>
      <c r="O20" s="214" t="s">
        <v>675</v>
      </c>
      <c r="P20" s="214"/>
      <c r="Q20" s="215"/>
      <c r="R20" s="215"/>
      <c r="S20" s="215"/>
      <c r="T20" s="215"/>
      <c r="U20" s="215"/>
      <c r="V20" s="216" t="s">
        <v>673</v>
      </c>
      <c r="W20" s="216"/>
      <c r="X20" s="216"/>
      <c r="Y20" s="216"/>
      <c r="Z20" s="216"/>
      <c r="AA20" s="215"/>
      <c r="AB20" s="215"/>
      <c r="AC20" s="215"/>
      <c r="AD20" s="215"/>
      <c r="AE20" s="215"/>
      <c r="AF20" s="215"/>
      <c r="AG20" s="215"/>
      <c r="AH20" s="215"/>
      <c r="AI20" s="215"/>
      <c r="AJ20" s="215"/>
      <c r="AK20" s="217"/>
      <c r="AL20" s="217"/>
      <c r="AM20" s="217"/>
      <c r="AN20" s="217"/>
      <c r="AO20" s="217"/>
      <c r="AP20" s="217"/>
      <c r="AQ20" s="217"/>
      <c r="AR20" s="217"/>
      <c r="AS20" s="217"/>
      <c r="AT20" s="217"/>
      <c r="AU20" s="217"/>
      <c r="AV20" s="217"/>
      <c r="AW20" s="217"/>
      <c r="AX20" s="217"/>
      <c r="AY20" s="217"/>
      <c r="AZ20" s="217"/>
      <c r="BA20" s="217"/>
      <c r="BB20" s="217"/>
      <c r="BC20" s="217"/>
      <c r="BD20" s="217"/>
      <c r="BE20" s="218"/>
      <c r="BF20" s="218"/>
      <c r="BG20" s="218"/>
      <c r="BH20" s="218"/>
      <c r="BI20" s="218"/>
      <c r="BJ20" s="218"/>
      <c r="BK20" s="218"/>
      <c r="BL20" s="218"/>
      <c r="BM20" s="218"/>
      <c r="BN20" s="218"/>
      <c r="BO20" s="218"/>
      <c r="BP20" s="218"/>
      <c r="BQ20" s="218"/>
      <c r="BR20" s="218"/>
      <c r="BS20" s="218"/>
      <c r="BT20" s="218"/>
      <c r="BU20" s="218"/>
      <c r="BV20" s="218"/>
      <c r="BW20" s="218"/>
      <c r="BX20" s="218"/>
      <c r="BY20" s="219"/>
      <c r="BZ20" s="219"/>
      <c r="CA20" s="219"/>
      <c r="CB20" s="219"/>
      <c r="CC20" s="219"/>
      <c r="CD20" s="220"/>
    </row>
    <row r="21" customFormat="false" ht="15.2" hidden="false" customHeight="true" outlineLevel="0" collapsed="false">
      <c r="A21" s="213" t="s">
        <v>676</v>
      </c>
      <c r="B21" s="213"/>
      <c r="C21" s="213"/>
      <c r="D21" s="213"/>
      <c r="E21" s="213"/>
      <c r="F21" s="213"/>
      <c r="G21" s="213"/>
      <c r="H21" s="213"/>
      <c r="I21" s="213"/>
      <c r="J21" s="213"/>
      <c r="K21" s="213"/>
      <c r="L21" s="213"/>
      <c r="M21" s="213"/>
      <c r="N21" s="213"/>
      <c r="O21" s="214" t="s">
        <v>677</v>
      </c>
      <c r="P21" s="214"/>
      <c r="Q21" s="215"/>
      <c r="R21" s="215"/>
      <c r="S21" s="215"/>
      <c r="T21" s="215"/>
      <c r="U21" s="215"/>
      <c r="V21" s="216" t="s">
        <v>673</v>
      </c>
      <c r="W21" s="216"/>
      <c r="X21" s="216"/>
      <c r="Y21" s="216"/>
      <c r="Z21" s="216"/>
      <c r="AA21" s="215"/>
      <c r="AB21" s="215"/>
      <c r="AC21" s="215"/>
      <c r="AD21" s="215"/>
      <c r="AE21" s="215"/>
      <c r="AF21" s="215"/>
      <c r="AG21" s="215"/>
      <c r="AH21" s="215"/>
      <c r="AI21" s="215"/>
      <c r="AJ21" s="215"/>
      <c r="AK21" s="217"/>
      <c r="AL21" s="217"/>
      <c r="AM21" s="217"/>
      <c r="AN21" s="217"/>
      <c r="AO21" s="217"/>
      <c r="AP21" s="217"/>
      <c r="AQ21" s="217"/>
      <c r="AR21" s="217"/>
      <c r="AS21" s="217"/>
      <c r="AT21" s="217"/>
      <c r="AU21" s="217"/>
      <c r="AV21" s="217"/>
      <c r="AW21" s="217"/>
      <c r="AX21" s="217"/>
      <c r="AY21" s="217"/>
      <c r="AZ21" s="217"/>
      <c r="BA21" s="217"/>
      <c r="BB21" s="217"/>
      <c r="BC21" s="217"/>
      <c r="BD21" s="217"/>
      <c r="BE21" s="218"/>
      <c r="BF21" s="218"/>
      <c r="BG21" s="218"/>
      <c r="BH21" s="218"/>
      <c r="BI21" s="218"/>
      <c r="BJ21" s="218"/>
      <c r="BK21" s="218"/>
      <c r="BL21" s="218"/>
      <c r="BM21" s="218"/>
      <c r="BN21" s="218"/>
      <c r="BO21" s="218"/>
      <c r="BP21" s="218"/>
      <c r="BQ21" s="218"/>
      <c r="BR21" s="218"/>
      <c r="BS21" s="218"/>
      <c r="BT21" s="218"/>
      <c r="BU21" s="218"/>
      <c r="BV21" s="218"/>
      <c r="BW21" s="218"/>
      <c r="BX21" s="218"/>
      <c r="BY21" s="219"/>
      <c r="BZ21" s="219"/>
      <c r="CA21" s="219"/>
      <c r="CB21" s="219"/>
      <c r="CC21" s="219"/>
      <c r="CD21" s="220"/>
    </row>
    <row r="22" customFormat="false" ht="33.75" hidden="false" customHeight="true" outlineLevel="0" collapsed="false">
      <c r="A22" s="213" t="s">
        <v>678</v>
      </c>
      <c r="B22" s="213"/>
      <c r="C22" s="213"/>
      <c r="D22" s="213"/>
      <c r="E22" s="213"/>
      <c r="F22" s="213"/>
      <c r="G22" s="213"/>
      <c r="H22" s="213"/>
      <c r="I22" s="213"/>
      <c r="J22" s="213"/>
      <c r="K22" s="213"/>
      <c r="L22" s="213"/>
      <c r="M22" s="213"/>
      <c r="N22" s="213"/>
      <c r="O22" s="214" t="s">
        <v>679</v>
      </c>
      <c r="P22" s="214"/>
      <c r="Q22" s="215"/>
      <c r="R22" s="215"/>
      <c r="S22" s="215"/>
      <c r="T22" s="215"/>
      <c r="U22" s="215"/>
      <c r="V22" s="216" t="s">
        <v>680</v>
      </c>
      <c r="W22" s="216"/>
      <c r="X22" s="216"/>
      <c r="Y22" s="216"/>
      <c r="Z22" s="216"/>
      <c r="AA22" s="215"/>
      <c r="AB22" s="215"/>
      <c r="AC22" s="215"/>
      <c r="AD22" s="215"/>
      <c r="AE22" s="215"/>
      <c r="AF22" s="215" t="s">
        <v>657</v>
      </c>
      <c r="AG22" s="215"/>
      <c r="AH22" s="215"/>
      <c r="AI22" s="215"/>
      <c r="AJ22" s="215"/>
      <c r="AK22" s="217"/>
      <c r="AL22" s="217"/>
      <c r="AM22" s="217"/>
      <c r="AN22" s="217"/>
      <c r="AO22" s="217"/>
      <c r="AP22" s="217"/>
      <c r="AQ22" s="217"/>
      <c r="AR22" s="217"/>
      <c r="AS22" s="217"/>
      <c r="AT22" s="217"/>
      <c r="AU22" s="217"/>
      <c r="AV22" s="217"/>
      <c r="AW22" s="217"/>
      <c r="AX22" s="217"/>
      <c r="AY22" s="217"/>
      <c r="AZ22" s="217"/>
      <c r="BA22" s="217"/>
      <c r="BB22" s="217"/>
      <c r="BC22" s="217"/>
      <c r="BD22" s="217"/>
      <c r="BE22" s="218"/>
      <c r="BF22" s="218"/>
      <c r="BG22" s="218"/>
      <c r="BH22" s="218"/>
      <c r="BI22" s="218"/>
      <c r="BJ22" s="218"/>
      <c r="BK22" s="218"/>
      <c r="BL22" s="218"/>
      <c r="BM22" s="218"/>
      <c r="BN22" s="218"/>
      <c r="BO22" s="218"/>
      <c r="BP22" s="218"/>
      <c r="BQ22" s="218"/>
      <c r="BR22" s="218"/>
      <c r="BS22" s="218"/>
      <c r="BT22" s="218"/>
      <c r="BU22" s="218"/>
      <c r="BV22" s="218"/>
      <c r="BW22" s="218"/>
      <c r="BX22" s="218"/>
      <c r="BY22" s="219"/>
      <c r="BZ22" s="219"/>
      <c r="CA22" s="219"/>
      <c r="CB22" s="219"/>
      <c r="CC22" s="219"/>
      <c r="CD22" s="220"/>
    </row>
    <row r="23" customFormat="false" ht="36.75" hidden="false" customHeight="true" outlineLevel="0" collapsed="false">
      <c r="A23" s="213" t="s">
        <v>681</v>
      </c>
      <c r="B23" s="213"/>
      <c r="C23" s="213"/>
      <c r="D23" s="213"/>
      <c r="E23" s="213"/>
      <c r="F23" s="213"/>
      <c r="G23" s="213"/>
      <c r="H23" s="213"/>
      <c r="I23" s="213"/>
      <c r="J23" s="213"/>
      <c r="K23" s="213"/>
      <c r="L23" s="213"/>
      <c r="M23" s="213"/>
      <c r="N23" s="213"/>
      <c r="O23" s="214" t="s">
        <v>682</v>
      </c>
      <c r="P23" s="214"/>
      <c r="Q23" s="215" t="s">
        <v>657</v>
      </c>
      <c r="R23" s="215"/>
      <c r="S23" s="215"/>
      <c r="T23" s="215"/>
      <c r="U23" s="215"/>
      <c r="V23" s="216" t="s">
        <v>657</v>
      </c>
      <c r="W23" s="216"/>
      <c r="X23" s="216"/>
      <c r="Y23" s="216"/>
      <c r="Z23" s="216"/>
      <c r="AA23" s="215" t="s">
        <v>657</v>
      </c>
      <c r="AB23" s="215"/>
      <c r="AC23" s="215"/>
      <c r="AD23" s="215"/>
      <c r="AE23" s="215"/>
      <c r="AF23" s="215" t="s">
        <v>657</v>
      </c>
      <c r="AG23" s="215"/>
      <c r="AH23" s="215"/>
      <c r="AI23" s="215"/>
      <c r="AJ23" s="215"/>
      <c r="AK23" s="217"/>
      <c r="AL23" s="217"/>
      <c r="AM23" s="217"/>
      <c r="AN23" s="217"/>
      <c r="AO23" s="217"/>
      <c r="AP23" s="217"/>
      <c r="AQ23" s="217"/>
      <c r="AR23" s="217"/>
      <c r="AS23" s="217"/>
      <c r="AT23" s="217"/>
      <c r="AU23" s="217"/>
      <c r="AV23" s="217"/>
      <c r="AW23" s="217"/>
      <c r="AX23" s="217"/>
      <c r="AY23" s="217"/>
      <c r="AZ23" s="217"/>
      <c r="BA23" s="217"/>
      <c r="BB23" s="217"/>
      <c r="BC23" s="217"/>
      <c r="BD23" s="217"/>
      <c r="BE23" s="218"/>
      <c r="BF23" s="218"/>
      <c r="BG23" s="218"/>
      <c r="BH23" s="218"/>
      <c r="BI23" s="218"/>
      <c r="BJ23" s="218"/>
      <c r="BK23" s="218"/>
      <c r="BL23" s="218"/>
      <c r="BM23" s="218"/>
      <c r="BN23" s="218"/>
      <c r="BO23" s="218"/>
      <c r="BP23" s="218"/>
      <c r="BQ23" s="218"/>
      <c r="BR23" s="218"/>
      <c r="BS23" s="218"/>
      <c r="BT23" s="218"/>
      <c r="BU23" s="218"/>
      <c r="BV23" s="218"/>
      <c r="BW23" s="218"/>
      <c r="BX23" s="218"/>
      <c r="BY23" s="219"/>
      <c r="BZ23" s="219"/>
      <c r="CA23" s="219"/>
      <c r="CB23" s="219"/>
      <c r="CC23" s="219"/>
      <c r="CD23" s="220"/>
    </row>
    <row r="24" customFormat="false" ht="21" hidden="false" customHeight="true" outlineLevel="0" collapsed="false">
      <c r="A24" s="213" t="s">
        <v>683</v>
      </c>
      <c r="B24" s="213"/>
      <c r="C24" s="213"/>
      <c r="D24" s="213"/>
      <c r="E24" s="213"/>
      <c r="F24" s="213"/>
      <c r="G24" s="213"/>
      <c r="H24" s="213"/>
      <c r="I24" s="213"/>
      <c r="J24" s="213"/>
      <c r="K24" s="213"/>
      <c r="L24" s="213"/>
      <c r="M24" s="213"/>
      <c r="N24" s="213"/>
      <c r="O24" s="214" t="s">
        <v>684</v>
      </c>
      <c r="P24" s="214"/>
      <c r="Q24" s="215" t="s">
        <v>657</v>
      </c>
      <c r="R24" s="215"/>
      <c r="S24" s="215"/>
      <c r="T24" s="215"/>
      <c r="U24" s="215"/>
      <c r="V24" s="216" t="s">
        <v>657</v>
      </c>
      <c r="W24" s="216"/>
      <c r="X24" s="216"/>
      <c r="Y24" s="216"/>
      <c r="Z24" s="216"/>
      <c r="AA24" s="215" t="s">
        <v>657</v>
      </c>
      <c r="AB24" s="215"/>
      <c r="AC24" s="215"/>
      <c r="AD24" s="215"/>
      <c r="AE24" s="215"/>
      <c r="AF24" s="215" t="s">
        <v>657</v>
      </c>
      <c r="AG24" s="215"/>
      <c r="AH24" s="215"/>
      <c r="AI24" s="215"/>
      <c r="AJ24" s="215"/>
      <c r="AK24" s="217"/>
      <c r="AL24" s="217"/>
      <c r="AM24" s="217"/>
      <c r="AN24" s="217"/>
      <c r="AO24" s="217"/>
      <c r="AP24" s="217"/>
      <c r="AQ24" s="217"/>
      <c r="AR24" s="217"/>
      <c r="AS24" s="217"/>
      <c r="AT24" s="217"/>
      <c r="AU24" s="217"/>
      <c r="AV24" s="217"/>
      <c r="AW24" s="217"/>
      <c r="AX24" s="217"/>
      <c r="AY24" s="217"/>
      <c r="AZ24" s="217"/>
      <c r="BA24" s="217"/>
      <c r="BB24" s="217"/>
      <c r="BC24" s="217"/>
      <c r="BD24" s="217"/>
      <c r="BE24" s="218"/>
      <c r="BF24" s="218"/>
      <c r="BG24" s="218"/>
      <c r="BH24" s="218"/>
      <c r="BI24" s="218"/>
      <c r="BJ24" s="218"/>
      <c r="BK24" s="218"/>
      <c r="BL24" s="218"/>
      <c r="BM24" s="218"/>
      <c r="BN24" s="218"/>
      <c r="BO24" s="218"/>
      <c r="BP24" s="218"/>
      <c r="BQ24" s="218"/>
      <c r="BR24" s="218"/>
      <c r="BS24" s="218"/>
      <c r="BT24" s="218"/>
      <c r="BU24" s="218"/>
      <c r="BV24" s="218"/>
      <c r="BW24" s="218"/>
      <c r="BX24" s="218"/>
      <c r="BY24" s="219"/>
      <c r="BZ24" s="219"/>
      <c r="CA24" s="219"/>
      <c r="CB24" s="219"/>
      <c r="CC24" s="219"/>
      <c r="CD24" s="220"/>
    </row>
    <row r="25" customFormat="false" ht="60" hidden="false" customHeight="true" outlineLevel="0" collapsed="false">
      <c r="A25" s="213" t="s">
        <v>685</v>
      </c>
      <c r="B25" s="213"/>
      <c r="C25" s="213"/>
      <c r="D25" s="213"/>
      <c r="E25" s="213"/>
      <c r="F25" s="213"/>
      <c r="G25" s="213"/>
      <c r="H25" s="213"/>
      <c r="I25" s="213"/>
      <c r="J25" s="213"/>
      <c r="K25" s="213"/>
      <c r="L25" s="213"/>
      <c r="M25" s="213"/>
      <c r="N25" s="213"/>
      <c r="O25" s="214" t="s">
        <v>686</v>
      </c>
      <c r="P25" s="214"/>
      <c r="Q25" s="215"/>
      <c r="R25" s="215"/>
      <c r="S25" s="215"/>
      <c r="T25" s="215"/>
      <c r="U25" s="215"/>
      <c r="V25" s="216" t="s">
        <v>687</v>
      </c>
      <c r="W25" s="216"/>
      <c r="X25" s="216"/>
      <c r="Y25" s="216"/>
      <c r="Z25" s="216"/>
      <c r="AA25" s="215"/>
      <c r="AB25" s="215"/>
      <c r="AC25" s="215"/>
      <c r="AD25" s="215"/>
      <c r="AE25" s="215"/>
      <c r="AF25" s="215"/>
      <c r="AG25" s="215"/>
      <c r="AH25" s="215"/>
      <c r="AI25" s="215"/>
      <c r="AJ25" s="215"/>
      <c r="AK25" s="217"/>
      <c r="AL25" s="217"/>
      <c r="AM25" s="217"/>
      <c r="AN25" s="217"/>
      <c r="AO25" s="217"/>
      <c r="AP25" s="217"/>
      <c r="AQ25" s="217"/>
      <c r="AR25" s="217"/>
      <c r="AS25" s="217"/>
      <c r="AT25" s="217"/>
      <c r="AU25" s="217"/>
      <c r="AV25" s="217"/>
      <c r="AW25" s="217"/>
      <c r="AX25" s="217"/>
      <c r="AY25" s="217"/>
      <c r="AZ25" s="217"/>
      <c r="BA25" s="217"/>
      <c r="BB25" s="217"/>
      <c r="BC25" s="217"/>
      <c r="BD25" s="217"/>
      <c r="BE25" s="218"/>
      <c r="BF25" s="218"/>
      <c r="BG25" s="218"/>
      <c r="BH25" s="218"/>
      <c r="BI25" s="218"/>
      <c r="BJ25" s="218"/>
      <c r="BK25" s="218"/>
      <c r="BL25" s="218"/>
      <c r="BM25" s="218"/>
      <c r="BN25" s="218"/>
      <c r="BO25" s="218"/>
      <c r="BP25" s="218"/>
      <c r="BQ25" s="218"/>
      <c r="BR25" s="218"/>
      <c r="BS25" s="218"/>
      <c r="BT25" s="218"/>
      <c r="BU25" s="218"/>
      <c r="BV25" s="218"/>
      <c r="BW25" s="218"/>
      <c r="BX25" s="218"/>
      <c r="BY25" s="219"/>
      <c r="BZ25" s="219"/>
      <c r="CA25" s="219"/>
      <c r="CB25" s="219"/>
      <c r="CC25" s="219"/>
      <c r="CD25" s="220"/>
    </row>
    <row r="26" customFormat="false" ht="15.2" hidden="false" customHeight="true" outlineLevel="0" collapsed="false">
      <c r="A26" s="213" t="s">
        <v>688</v>
      </c>
      <c r="B26" s="213"/>
      <c r="C26" s="213"/>
      <c r="D26" s="213"/>
      <c r="E26" s="213"/>
      <c r="F26" s="213"/>
      <c r="G26" s="213"/>
      <c r="H26" s="213"/>
      <c r="I26" s="213"/>
      <c r="J26" s="213"/>
      <c r="K26" s="213"/>
      <c r="L26" s="213"/>
      <c r="M26" s="213"/>
      <c r="N26" s="213"/>
      <c r="O26" s="214" t="s">
        <v>689</v>
      </c>
      <c r="P26" s="214"/>
      <c r="Q26" s="215" t="s">
        <v>657</v>
      </c>
      <c r="R26" s="215"/>
      <c r="S26" s="215"/>
      <c r="T26" s="215"/>
      <c r="U26" s="215"/>
      <c r="V26" s="216" t="s">
        <v>657</v>
      </c>
      <c r="W26" s="216"/>
      <c r="X26" s="216"/>
      <c r="Y26" s="216"/>
      <c r="Z26" s="216"/>
      <c r="AA26" s="215" t="s">
        <v>657</v>
      </c>
      <c r="AB26" s="215"/>
      <c r="AC26" s="215"/>
      <c r="AD26" s="215"/>
      <c r="AE26" s="215"/>
      <c r="AF26" s="215" t="s">
        <v>657</v>
      </c>
      <c r="AG26" s="215"/>
      <c r="AH26" s="215"/>
      <c r="AI26" s="215"/>
      <c r="AJ26" s="215"/>
      <c r="AK26" s="217"/>
      <c r="AL26" s="217"/>
      <c r="AM26" s="217"/>
      <c r="AN26" s="217"/>
      <c r="AO26" s="217"/>
      <c r="AP26" s="217"/>
      <c r="AQ26" s="217"/>
      <c r="AR26" s="217"/>
      <c r="AS26" s="217"/>
      <c r="AT26" s="217"/>
      <c r="AU26" s="217"/>
      <c r="AV26" s="217"/>
      <c r="AW26" s="217"/>
      <c r="AX26" s="217"/>
      <c r="AY26" s="217"/>
      <c r="AZ26" s="217"/>
      <c r="BA26" s="217"/>
      <c r="BB26" s="217"/>
      <c r="BC26" s="217"/>
      <c r="BD26" s="217"/>
      <c r="BE26" s="218"/>
      <c r="BF26" s="218"/>
      <c r="BG26" s="218"/>
      <c r="BH26" s="218"/>
      <c r="BI26" s="218"/>
      <c r="BJ26" s="218"/>
      <c r="BK26" s="218"/>
      <c r="BL26" s="218"/>
      <c r="BM26" s="218"/>
      <c r="BN26" s="218"/>
      <c r="BO26" s="218"/>
      <c r="BP26" s="218"/>
      <c r="BQ26" s="218"/>
      <c r="BR26" s="218"/>
      <c r="BS26" s="218"/>
      <c r="BT26" s="218"/>
      <c r="BU26" s="218"/>
      <c r="BV26" s="218"/>
      <c r="BW26" s="218"/>
      <c r="BX26" s="218"/>
      <c r="BY26" s="219"/>
      <c r="BZ26" s="219"/>
      <c r="CA26" s="219"/>
      <c r="CB26" s="219"/>
      <c r="CC26" s="219"/>
      <c r="CD26" s="220"/>
    </row>
    <row r="27" customFormat="false" ht="32.25" hidden="false" customHeight="true" outlineLevel="0" collapsed="false">
      <c r="A27" s="213" t="s">
        <v>690</v>
      </c>
      <c r="B27" s="213"/>
      <c r="C27" s="213"/>
      <c r="D27" s="213"/>
      <c r="E27" s="213"/>
      <c r="F27" s="213"/>
      <c r="G27" s="213"/>
      <c r="H27" s="213"/>
      <c r="I27" s="213"/>
      <c r="J27" s="213"/>
      <c r="K27" s="213"/>
      <c r="L27" s="213"/>
      <c r="M27" s="213"/>
      <c r="N27" s="213"/>
      <c r="O27" s="214" t="s">
        <v>691</v>
      </c>
      <c r="P27" s="214"/>
      <c r="Q27" s="215"/>
      <c r="R27" s="215"/>
      <c r="S27" s="215"/>
      <c r="T27" s="215"/>
      <c r="U27" s="215"/>
      <c r="V27" s="216" t="s">
        <v>657</v>
      </c>
      <c r="W27" s="216"/>
      <c r="X27" s="216"/>
      <c r="Y27" s="216"/>
      <c r="Z27" s="216"/>
      <c r="AA27" s="215"/>
      <c r="AB27" s="215"/>
      <c r="AC27" s="215"/>
      <c r="AD27" s="215"/>
      <c r="AE27" s="215"/>
      <c r="AF27" s="215"/>
      <c r="AG27" s="215"/>
      <c r="AH27" s="215"/>
      <c r="AI27" s="215"/>
      <c r="AJ27" s="215"/>
      <c r="AK27" s="217"/>
      <c r="AL27" s="217"/>
      <c r="AM27" s="217"/>
      <c r="AN27" s="217"/>
      <c r="AO27" s="217"/>
      <c r="AP27" s="217"/>
      <c r="AQ27" s="217"/>
      <c r="AR27" s="217"/>
      <c r="AS27" s="217"/>
      <c r="AT27" s="217"/>
      <c r="AU27" s="217"/>
      <c r="AV27" s="217"/>
      <c r="AW27" s="217"/>
      <c r="AX27" s="217"/>
      <c r="AY27" s="217"/>
      <c r="AZ27" s="217"/>
      <c r="BA27" s="217"/>
      <c r="BB27" s="217"/>
      <c r="BC27" s="217"/>
      <c r="BD27" s="217"/>
      <c r="BE27" s="218"/>
      <c r="BF27" s="218"/>
      <c r="BG27" s="218"/>
      <c r="BH27" s="218"/>
      <c r="BI27" s="218"/>
      <c r="BJ27" s="218"/>
      <c r="BK27" s="218"/>
      <c r="BL27" s="218"/>
      <c r="BM27" s="218"/>
      <c r="BN27" s="218"/>
      <c r="BO27" s="218"/>
      <c r="BP27" s="218"/>
      <c r="BQ27" s="218"/>
      <c r="BR27" s="218"/>
      <c r="BS27" s="218"/>
      <c r="BT27" s="218"/>
      <c r="BU27" s="218"/>
      <c r="BV27" s="218"/>
      <c r="BW27" s="218"/>
      <c r="BX27" s="218"/>
      <c r="BY27" s="219"/>
      <c r="BZ27" s="219"/>
      <c r="CA27" s="219"/>
      <c r="CB27" s="219"/>
      <c r="CC27" s="219"/>
      <c r="CD27" s="220"/>
    </row>
    <row r="28" customFormat="false" ht="32.25" hidden="false" customHeight="true" outlineLevel="0" collapsed="false">
      <c r="A28" s="213" t="s">
        <v>692</v>
      </c>
      <c r="B28" s="213"/>
      <c r="C28" s="213"/>
      <c r="D28" s="213"/>
      <c r="E28" s="213"/>
      <c r="F28" s="213"/>
      <c r="G28" s="213"/>
      <c r="H28" s="213"/>
      <c r="I28" s="213"/>
      <c r="J28" s="213"/>
      <c r="K28" s="213"/>
      <c r="L28" s="213"/>
      <c r="M28" s="213"/>
      <c r="N28" s="213"/>
      <c r="O28" s="214" t="s">
        <v>693</v>
      </c>
      <c r="P28" s="214"/>
      <c r="Q28" s="215"/>
      <c r="R28" s="215"/>
      <c r="S28" s="215"/>
      <c r="T28" s="215"/>
      <c r="U28" s="215"/>
      <c r="V28" s="216" t="s">
        <v>98</v>
      </c>
      <c r="W28" s="216"/>
      <c r="X28" s="216"/>
      <c r="Y28" s="216"/>
      <c r="Z28" s="216"/>
      <c r="AA28" s="215"/>
      <c r="AB28" s="215"/>
      <c r="AC28" s="215"/>
      <c r="AD28" s="215"/>
      <c r="AE28" s="215"/>
      <c r="AF28" s="215"/>
      <c r="AG28" s="215"/>
      <c r="AH28" s="215"/>
      <c r="AI28" s="215"/>
      <c r="AJ28" s="215"/>
      <c r="AK28" s="217"/>
      <c r="AL28" s="217"/>
      <c r="AM28" s="217"/>
      <c r="AN28" s="217"/>
      <c r="AO28" s="217"/>
      <c r="AP28" s="217"/>
      <c r="AQ28" s="217"/>
      <c r="AR28" s="217"/>
      <c r="AS28" s="217"/>
      <c r="AT28" s="217"/>
      <c r="AU28" s="217"/>
      <c r="AV28" s="217"/>
      <c r="AW28" s="217"/>
      <c r="AX28" s="217"/>
      <c r="AY28" s="217"/>
      <c r="AZ28" s="217"/>
      <c r="BA28" s="217"/>
      <c r="BB28" s="217"/>
      <c r="BC28" s="217"/>
      <c r="BD28" s="217"/>
      <c r="BE28" s="218"/>
      <c r="BF28" s="218"/>
      <c r="BG28" s="218"/>
      <c r="BH28" s="218"/>
      <c r="BI28" s="218"/>
      <c r="BJ28" s="218"/>
      <c r="BK28" s="218"/>
      <c r="BL28" s="218"/>
      <c r="BM28" s="218"/>
      <c r="BN28" s="218"/>
      <c r="BO28" s="218"/>
      <c r="BP28" s="218"/>
      <c r="BQ28" s="218"/>
      <c r="BR28" s="218"/>
      <c r="BS28" s="218"/>
      <c r="BT28" s="218"/>
      <c r="BU28" s="218"/>
      <c r="BV28" s="218"/>
      <c r="BW28" s="218"/>
      <c r="BX28" s="218"/>
      <c r="BY28" s="219"/>
      <c r="BZ28" s="219"/>
      <c r="CA28" s="219"/>
      <c r="CB28" s="219"/>
      <c r="CC28" s="219"/>
      <c r="CD28" s="220"/>
    </row>
    <row r="29" customFormat="false" ht="24" hidden="false" customHeight="true" outlineLevel="0" collapsed="false">
      <c r="A29" s="213" t="s">
        <v>694</v>
      </c>
      <c r="B29" s="213"/>
      <c r="C29" s="213"/>
      <c r="D29" s="213"/>
      <c r="E29" s="213"/>
      <c r="F29" s="213"/>
      <c r="G29" s="213"/>
      <c r="H29" s="213"/>
      <c r="I29" s="213"/>
      <c r="J29" s="213"/>
      <c r="K29" s="213"/>
      <c r="L29" s="213"/>
      <c r="M29" s="213"/>
      <c r="N29" s="213"/>
      <c r="O29" s="214" t="s">
        <v>695</v>
      </c>
      <c r="P29" s="214"/>
      <c r="Q29" s="215"/>
      <c r="R29" s="215"/>
      <c r="S29" s="215"/>
      <c r="T29" s="215"/>
      <c r="U29" s="215"/>
      <c r="V29" s="216" t="s">
        <v>696</v>
      </c>
      <c r="W29" s="216"/>
      <c r="X29" s="216"/>
      <c r="Y29" s="216"/>
      <c r="Z29" s="216"/>
      <c r="AA29" s="215"/>
      <c r="AB29" s="215"/>
      <c r="AC29" s="215"/>
      <c r="AD29" s="215"/>
      <c r="AE29" s="215"/>
      <c r="AF29" s="215"/>
      <c r="AG29" s="215"/>
      <c r="AH29" s="215"/>
      <c r="AI29" s="215"/>
      <c r="AJ29" s="215"/>
      <c r="AK29" s="217"/>
      <c r="AL29" s="217"/>
      <c r="AM29" s="217"/>
      <c r="AN29" s="217"/>
      <c r="AO29" s="217"/>
      <c r="AP29" s="217"/>
      <c r="AQ29" s="217"/>
      <c r="AR29" s="217"/>
      <c r="AS29" s="217"/>
      <c r="AT29" s="217"/>
      <c r="AU29" s="217"/>
      <c r="AV29" s="217"/>
      <c r="AW29" s="217"/>
      <c r="AX29" s="217"/>
      <c r="AY29" s="217"/>
      <c r="AZ29" s="217"/>
      <c r="BA29" s="217"/>
      <c r="BB29" s="217"/>
      <c r="BC29" s="217"/>
      <c r="BD29" s="217"/>
      <c r="BE29" s="218"/>
      <c r="BF29" s="218"/>
      <c r="BG29" s="218"/>
      <c r="BH29" s="218"/>
      <c r="BI29" s="218"/>
      <c r="BJ29" s="218"/>
      <c r="BK29" s="218"/>
      <c r="BL29" s="218"/>
      <c r="BM29" s="218"/>
      <c r="BN29" s="218"/>
      <c r="BO29" s="218"/>
      <c r="BP29" s="218"/>
      <c r="BQ29" s="218"/>
      <c r="BR29" s="218"/>
      <c r="BS29" s="218"/>
      <c r="BT29" s="218"/>
      <c r="BU29" s="218"/>
      <c r="BV29" s="218"/>
      <c r="BW29" s="218"/>
      <c r="BX29" s="218"/>
      <c r="BY29" s="219"/>
      <c r="BZ29" s="219"/>
      <c r="CA29" s="219"/>
      <c r="CB29" s="219"/>
      <c r="CC29" s="219"/>
      <c r="CD29" s="220"/>
    </row>
    <row r="30" customFormat="false" ht="52.5" hidden="false" customHeight="true" outlineLevel="0" collapsed="false">
      <c r="A30" s="213" t="s">
        <v>908</v>
      </c>
      <c r="B30" s="213"/>
      <c r="C30" s="213"/>
      <c r="D30" s="213"/>
      <c r="E30" s="213"/>
      <c r="F30" s="213"/>
      <c r="G30" s="213"/>
      <c r="H30" s="213"/>
      <c r="I30" s="213"/>
      <c r="J30" s="213"/>
      <c r="K30" s="213"/>
      <c r="L30" s="213"/>
      <c r="M30" s="213"/>
      <c r="N30" s="213"/>
      <c r="O30" s="214" t="s">
        <v>698</v>
      </c>
      <c r="P30" s="214"/>
      <c r="Q30" s="215"/>
      <c r="R30" s="215"/>
      <c r="S30" s="215"/>
      <c r="T30" s="215"/>
      <c r="U30" s="215"/>
      <c r="V30" s="216" t="s">
        <v>699</v>
      </c>
      <c r="W30" s="216"/>
      <c r="X30" s="216"/>
      <c r="Y30" s="216"/>
      <c r="Z30" s="216"/>
      <c r="AA30" s="215"/>
      <c r="AB30" s="215"/>
      <c r="AC30" s="215"/>
      <c r="AD30" s="215"/>
      <c r="AE30" s="215"/>
      <c r="AF30" s="215"/>
      <c r="AG30" s="215"/>
      <c r="AH30" s="215"/>
      <c r="AI30" s="215"/>
      <c r="AJ30" s="215"/>
      <c r="AK30" s="217"/>
      <c r="AL30" s="217"/>
      <c r="AM30" s="217"/>
      <c r="AN30" s="217"/>
      <c r="AO30" s="217"/>
      <c r="AP30" s="217"/>
      <c r="AQ30" s="217"/>
      <c r="AR30" s="217"/>
      <c r="AS30" s="217"/>
      <c r="AT30" s="217"/>
      <c r="AU30" s="217"/>
      <c r="AV30" s="217"/>
      <c r="AW30" s="217"/>
      <c r="AX30" s="217"/>
      <c r="AY30" s="217"/>
      <c r="AZ30" s="217"/>
      <c r="BA30" s="217"/>
      <c r="BB30" s="217"/>
      <c r="BC30" s="217"/>
      <c r="BD30" s="217"/>
      <c r="BE30" s="218"/>
      <c r="BF30" s="218"/>
      <c r="BG30" s="218"/>
      <c r="BH30" s="218"/>
      <c r="BI30" s="218"/>
      <c r="BJ30" s="218"/>
      <c r="BK30" s="218"/>
      <c r="BL30" s="218"/>
      <c r="BM30" s="218"/>
      <c r="BN30" s="218"/>
      <c r="BO30" s="218"/>
      <c r="BP30" s="218"/>
      <c r="BQ30" s="218"/>
      <c r="BR30" s="218"/>
      <c r="BS30" s="218"/>
      <c r="BT30" s="218"/>
      <c r="BU30" s="218"/>
      <c r="BV30" s="218"/>
      <c r="BW30" s="218"/>
      <c r="BX30" s="218"/>
      <c r="BY30" s="219"/>
      <c r="BZ30" s="219"/>
      <c r="CA30" s="219"/>
      <c r="CB30" s="219"/>
      <c r="CC30" s="219"/>
      <c r="CD30" s="220"/>
    </row>
    <row r="31" customFormat="false" ht="55.5" hidden="false" customHeight="true" outlineLevel="0" collapsed="false">
      <c r="A31" s="213" t="s">
        <v>909</v>
      </c>
      <c r="B31" s="213"/>
      <c r="C31" s="213"/>
      <c r="D31" s="213"/>
      <c r="E31" s="213"/>
      <c r="F31" s="213"/>
      <c r="G31" s="213"/>
      <c r="H31" s="213"/>
      <c r="I31" s="213"/>
      <c r="J31" s="213"/>
      <c r="K31" s="213"/>
      <c r="L31" s="213"/>
      <c r="M31" s="213"/>
      <c r="N31" s="213"/>
      <c r="O31" s="214" t="s">
        <v>701</v>
      </c>
      <c r="P31" s="214"/>
      <c r="Q31" s="215"/>
      <c r="R31" s="215"/>
      <c r="S31" s="215"/>
      <c r="T31" s="215"/>
      <c r="U31" s="215"/>
      <c r="V31" s="216" t="s">
        <v>702</v>
      </c>
      <c r="W31" s="216"/>
      <c r="X31" s="216"/>
      <c r="Y31" s="216"/>
      <c r="Z31" s="216"/>
      <c r="AA31" s="215"/>
      <c r="AB31" s="215"/>
      <c r="AC31" s="215"/>
      <c r="AD31" s="215"/>
      <c r="AE31" s="215"/>
      <c r="AF31" s="215"/>
      <c r="AG31" s="215"/>
      <c r="AH31" s="215"/>
      <c r="AI31" s="215"/>
      <c r="AJ31" s="215"/>
      <c r="AK31" s="217"/>
      <c r="AL31" s="217"/>
      <c r="AM31" s="217"/>
      <c r="AN31" s="217"/>
      <c r="AO31" s="217"/>
      <c r="AP31" s="217"/>
      <c r="AQ31" s="217"/>
      <c r="AR31" s="217"/>
      <c r="AS31" s="217"/>
      <c r="AT31" s="217"/>
      <c r="AU31" s="217"/>
      <c r="AV31" s="217"/>
      <c r="AW31" s="217"/>
      <c r="AX31" s="217"/>
      <c r="AY31" s="217"/>
      <c r="AZ31" s="217"/>
      <c r="BA31" s="217"/>
      <c r="BB31" s="217"/>
      <c r="BC31" s="217"/>
      <c r="BD31" s="217"/>
      <c r="BE31" s="218"/>
      <c r="BF31" s="218"/>
      <c r="BG31" s="218"/>
      <c r="BH31" s="218"/>
      <c r="BI31" s="218"/>
      <c r="BJ31" s="218"/>
      <c r="BK31" s="218"/>
      <c r="BL31" s="218"/>
      <c r="BM31" s="218"/>
      <c r="BN31" s="218"/>
      <c r="BO31" s="218"/>
      <c r="BP31" s="218"/>
      <c r="BQ31" s="218"/>
      <c r="BR31" s="218"/>
      <c r="BS31" s="218"/>
      <c r="BT31" s="218"/>
      <c r="BU31" s="218"/>
      <c r="BV31" s="218"/>
      <c r="BW31" s="218"/>
      <c r="BX31" s="218"/>
      <c r="BY31" s="219"/>
      <c r="BZ31" s="219"/>
      <c r="CA31" s="219"/>
      <c r="CB31" s="219"/>
      <c r="CC31" s="219"/>
      <c r="CD31" s="220"/>
    </row>
    <row r="32" customFormat="false" ht="30.75" hidden="false" customHeight="true" outlineLevel="0" collapsed="false">
      <c r="A32" s="213" t="s">
        <v>703</v>
      </c>
      <c r="B32" s="213"/>
      <c r="C32" s="213"/>
      <c r="D32" s="213"/>
      <c r="E32" s="213"/>
      <c r="F32" s="213"/>
      <c r="G32" s="213"/>
      <c r="H32" s="213"/>
      <c r="I32" s="213"/>
      <c r="J32" s="213"/>
      <c r="K32" s="213"/>
      <c r="L32" s="213"/>
      <c r="M32" s="213"/>
      <c r="N32" s="213"/>
      <c r="O32" s="214" t="s">
        <v>704</v>
      </c>
      <c r="P32" s="214"/>
      <c r="Q32" s="215"/>
      <c r="R32" s="215"/>
      <c r="S32" s="215"/>
      <c r="T32" s="215"/>
      <c r="U32" s="215"/>
      <c r="V32" s="216" t="s">
        <v>702</v>
      </c>
      <c r="W32" s="216"/>
      <c r="X32" s="216"/>
      <c r="Y32" s="216"/>
      <c r="Z32" s="216"/>
      <c r="AA32" s="215"/>
      <c r="AB32" s="215"/>
      <c r="AC32" s="215"/>
      <c r="AD32" s="215"/>
      <c r="AE32" s="215"/>
      <c r="AF32" s="215"/>
      <c r="AG32" s="215"/>
      <c r="AH32" s="215"/>
      <c r="AI32" s="215"/>
      <c r="AJ32" s="215"/>
      <c r="AK32" s="217"/>
      <c r="AL32" s="217"/>
      <c r="AM32" s="217"/>
      <c r="AN32" s="217"/>
      <c r="AO32" s="217"/>
      <c r="AP32" s="217"/>
      <c r="AQ32" s="217"/>
      <c r="AR32" s="217"/>
      <c r="AS32" s="217"/>
      <c r="AT32" s="217"/>
      <c r="AU32" s="217"/>
      <c r="AV32" s="217"/>
      <c r="AW32" s="217"/>
      <c r="AX32" s="217"/>
      <c r="AY32" s="217"/>
      <c r="AZ32" s="217"/>
      <c r="BA32" s="217"/>
      <c r="BB32" s="217"/>
      <c r="BC32" s="217"/>
      <c r="BD32" s="217"/>
      <c r="BE32" s="218"/>
      <c r="BF32" s="218"/>
      <c r="BG32" s="218"/>
      <c r="BH32" s="218"/>
      <c r="BI32" s="218"/>
      <c r="BJ32" s="218"/>
      <c r="BK32" s="218"/>
      <c r="BL32" s="218"/>
      <c r="BM32" s="218"/>
      <c r="BN32" s="218"/>
      <c r="BO32" s="218"/>
      <c r="BP32" s="218"/>
      <c r="BQ32" s="218"/>
      <c r="BR32" s="218"/>
      <c r="BS32" s="218"/>
      <c r="BT32" s="218"/>
      <c r="BU32" s="218"/>
      <c r="BV32" s="218"/>
      <c r="BW32" s="218"/>
      <c r="BX32" s="218"/>
      <c r="BY32" s="219"/>
      <c r="BZ32" s="219"/>
      <c r="CA32" s="219"/>
      <c r="CB32" s="219"/>
      <c r="CC32" s="219"/>
      <c r="CD32" s="220"/>
    </row>
    <row r="33" customFormat="false" ht="20.25" hidden="false" customHeight="true" outlineLevel="0" collapsed="false">
      <c r="A33" s="213" t="s">
        <v>705</v>
      </c>
      <c r="B33" s="213"/>
      <c r="C33" s="213"/>
      <c r="D33" s="213"/>
      <c r="E33" s="213"/>
      <c r="F33" s="213"/>
      <c r="G33" s="213"/>
      <c r="H33" s="213"/>
      <c r="I33" s="213"/>
      <c r="J33" s="213"/>
      <c r="K33" s="213"/>
      <c r="L33" s="213"/>
      <c r="M33" s="213"/>
      <c r="N33" s="213"/>
      <c r="O33" s="214" t="s">
        <v>706</v>
      </c>
      <c r="P33" s="214"/>
      <c r="Q33" s="215"/>
      <c r="R33" s="215"/>
      <c r="S33" s="215"/>
      <c r="T33" s="215"/>
      <c r="U33" s="215"/>
      <c r="V33" s="216" t="s">
        <v>702</v>
      </c>
      <c r="W33" s="216"/>
      <c r="X33" s="216"/>
      <c r="Y33" s="216"/>
      <c r="Z33" s="216"/>
      <c r="AA33" s="215"/>
      <c r="AB33" s="215"/>
      <c r="AC33" s="215"/>
      <c r="AD33" s="215"/>
      <c r="AE33" s="215"/>
      <c r="AF33" s="215"/>
      <c r="AG33" s="215"/>
      <c r="AH33" s="215"/>
      <c r="AI33" s="215"/>
      <c r="AJ33" s="215"/>
      <c r="AK33" s="217"/>
      <c r="AL33" s="217"/>
      <c r="AM33" s="217"/>
      <c r="AN33" s="217"/>
      <c r="AO33" s="217"/>
      <c r="AP33" s="217"/>
      <c r="AQ33" s="217"/>
      <c r="AR33" s="217"/>
      <c r="AS33" s="217"/>
      <c r="AT33" s="217"/>
      <c r="AU33" s="217"/>
      <c r="AV33" s="217"/>
      <c r="AW33" s="217"/>
      <c r="AX33" s="217"/>
      <c r="AY33" s="217"/>
      <c r="AZ33" s="217"/>
      <c r="BA33" s="217"/>
      <c r="BB33" s="217"/>
      <c r="BC33" s="217"/>
      <c r="BD33" s="217"/>
      <c r="BE33" s="218"/>
      <c r="BF33" s="218"/>
      <c r="BG33" s="218"/>
      <c r="BH33" s="218"/>
      <c r="BI33" s="218"/>
      <c r="BJ33" s="218"/>
      <c r="BK33" s="218"/>
      <c r="BL33" s="218"/>
      <c r="BM33" s="218"/>
      <c r="BN33" s="218"/>
      <c r="BO33" s="218"/>
      <c r="BP33" s="218"/>
      <c r="BQ33" s="218"/>
      <c r="BR33" s="218"/>
      <c r="BS33" s="218"/>
      <c r="BT33" s="218"/>
      <c r="BU33" s="218"/>
      <c r="BV33" s="218"/>
      <c r="BW33" s="218"/>
      <c r="BX33" s="218"/>
      <c r="BY33" s="219"/>
      <c r="BZ33" s="219"/>
      <c r="CA33" s="219"/>
      <c r="CB33" s="219"/>
      <c r="CC33" s="219"/>
      <c r="CD33" s="220"/>
    </row>
    <row r="34" customFormat="false" ht="22.5" hidden="false" customHeight="true" outlineLevel="0" collapsed="false">
      <c r="A34" s="213" t="s">
        <v>707</v>
      </c>
      <c r="B34" s="213"/>
      <c r="C34" s="213"/>
      <c r="D34" s="213"/>
      <c r="E34" s="213"/>
      <c r="F34" s="213"/>
      <c r="G34" s="213"/>
      <c r="H34" s="213"/>
      <c r="I34" s="213"/>
      <c r="J34" s="213"/>
      <c r="K34" s="213"/>
      <c r="L34" s="213"/>
      <c r="M34" s="213"/>
      <c r="N34" s="213"/>
      <c r="O34" s="214" t="s">
        <v>708</v>
      </c>
      <c r="P34" s="214"/>
      <c r="Q34" s="215"/>
      <c r="R34" s="215"/>
      <c r="S34" s="215"/>
      <c r="T34" s="215"/>
      <c r="U34" s="215"/>
      <c r="V34" s="216" t="s">
        <v>543</v>
      </c>
      <c r="W34" s="216"/>
      <c r="X34" s="216"/>
      <c r="Y34" s="216"/>
      <c r="Z34" s="216"/>
      <c r="AA34" s="215"/>
      <c r="AB34" s="215"/>
      <c r="AC34" s="215"/>
      <c r="AD34" s="215"/>
      <c r="AE34" s="215"/>
      <c r="AF34" s="215"/>
      <c r="AG34" s="215"/>
      <c r="AH34" s="215"/>
      <c r="AI34" s="215"/>
      <c r="AJ34" s="215"/>
      <c r="AK34" s="217"/>
      <c r="AL34" s="217"/>
      <c r="AM34" s="217"/>
      <c r="AN34" s="217"/>
      <c r="AO34" s="217"/>
      <c r="AP34" s="217"/>
      <c r="AQ34" s="217"/>
      <c r="AR34" s="217"/>
      <c r="AS34" s="217"/>
      <c r="AT34" s="217"/>
      <c r="AU34" s="217"/>
      <c r="AV34" s="217"/>
      <c r="AW34" s="217"/>
      <c r="AX34" s="217"/>
      <c r="AY34" s="217"/>
      <c r="AZ34" s="217"/>
      <c r="BA34" s="217"/>
      <c r="BB34" s="217"/>
      <c r="BC34" s="217"/>
      <c r="BD34" s="217"/>
      <c r="BE34" s="218"/>
      <c r="BF34" s="218"/>
      <c r="BG34" s="218"/>
      <c r="BH34" s="218"/>
      <c r="BI34" s="218"/>
      <c r="BJ34" s="218"/>
      <c r="BK34" s="218"/>
      <c r="BL34" s="218"/>
      <c r="BM34" s="218"/>
      <c r="BN34" s="218"/>
      <c r="BO34" s="218"/>
      <c r="BP34" s="218"/>
      <c r="BQ34" s="218"/>
      <c r="BR34" s="218"/>
      <c r="BS34" s="218"/>
      <c r="BT34" s="218"/>
      <c r="BU34" s="218"/>
      <c r="BV34" s="218"/>
      <c r="BW34" s="218"/>
      <c r="BX34" s="218"/>
      <c r="BY34" s="219"/>
      <c r="BZ34" s="219"/>
      <c r="CA34" s="219"/>
      <c r="CB34" s="219"/>
      <c r="CC34" s="219"/>
      <c r="CD34" s="220"/>
    </row>
    <row r="35" customFormat="false" ht="48" hidden="false" customHeight="true" outlineLevel="0" collapsed="false">
      <c r="A35" s="213" t="s">
        <v>709</v>
      </c>
      <c r="B35" s="213"/>
      <c r="C35" s="213"/>
      <c r="D35" s="213"/>
      <c r="E35" s="213"/>
      <c r="F35" s="213"/>
      <c r="G35" s="213"/>
      <c r="H35" s="213"/>
      <c r="I35" s="213"/>
      <c r="J35" s="213"/>
      <c r="K35" s="213"/>
      <c r="L35" s="213"/>
      <c r="M35" s="213"/>
      <c r="N35" s="213"/>
      <c r="O35" s="214" t="s">
        <v>710</v>
      </c>
      <c r="P35" s="214"/>
      <c r="Q35" s="215"/>
      <c r="R35" s="215"/>
      <c r="S35" s="215"/>
      <c r="T35" s="215"/>
      <c r="U35" s="215"/>
      <c r="V35" s="216" t="s">
        <v>711</v>
      </c>
      <c r="W35" s="216"/>
      <c r="X35" s="216"/>
      <c r="Y35" s="216"/>
      <c r="Z35" s="216"/>
      <c r="AA35" s="215"/>
      <c r="AB35" s="215"/>
      <c r="AC35" s="215"/>
      <c r="AD35" s="215"/>
      <c r="AE35" s="215"/>
      <c r="AF35" s="215"/>
      <c r="AG35" s="215"/>
      <c r="AH35" s="215"/>
      <c r="AI35" s="215"/>
      <c r="AJ35" s="215"/>
      <c r="AK35" s="217"/>
      <c r="AL35" s="217"/>
      <c r="AM35" s="217"/>
      <c r="AN35" s="217"/>
      <c r="AO35" s="217"/>
      <c r="AP35" s="217"/>
      <c r="AQ35" s="217"/>
      <c r="AR35" s="217"/>
      <c r="AS35" s="217"/>
      <c r="AT35" s="217"/>
      <c r="AU35" s="217"/>
      <c r="AV35" s="217"/>
      <c r="AW35" s="217"/>
      <c r="AX35" s="217"/>
      <c r="AY35" s="217"/>
      <c r="AZ35" s="217"/>
      <c r="BA35" s="217"/>
      <c r="BB35" s="217"/>
      <c r="BC35" s="217"/>
      <c r="BD35" s="217"/>
      <c r="BE35" s="218"/>
      <c r="BF35" s="218"/>
      <c r="BG35" s="218"/>
      <c r="BH35" s="218"/>
      <c r="BI35" s="218"/>
      <c r="BJ35" s="218"/>
      <c r="BK35" s="218"/>
      <c r="BL35" s="218"/>
      <c r="BM35" s="218"/>
      <c r="BN35" s="218"/>
      <c r="BO35" s="218"/>
      <c r="BP35" s="218"/>
      <c r="BQ35" s="218"/>
      <c r="BR35" s="218"/>
      <c r="BS35" s="218"/>
      <c r="BT35" s="218"/>
      <c r="BU35" s="218"/>
      <c r="BV35" s="218"/>
      <c r="BW35" s="218"/>
      <c r="BX35" s="218"/>
      <c r="BY35" s="219"/>
      <c r="BZ35" s="219"/>
      <c r="CA35" s="219"/>
      <c r="CB35" s="219"/>
      <c r="CC35" s="219"/>
      <c r="CD35" s="220"/>
    </row>
    <row r="36" customFormat="false" ht="54.75" hidden="false" customHeight="true" outlineLevel="0" collapsed="false">
      <c r="A36" s="213" t="s">
        <v>910</v>
      </c>
      <c r="B36" s="213"/>
      <c r="C36" s="213"/>
      <c r="D36" s="213"/>
      <c r="E36" s="213"/>
      <c r="F36" s="213"/>
      <c r="G36" s="213"/>
      <c r="H36" s="213"/>
      <c r="I36" s="213"/>
      <c r="J36" s="213"/>
      <c r="K36" s="213"/>
      <c r="L36" s="213"/>
      <c r="M36" s="213"/>
      <c r="N36" s="213"/>
      <c r="O36" s="214" t="s">
        <v>713</v>
      </c>
      <c r="P36" s="214"/>
      <c r="Q36" s="215"/>
      <c r="R36" s="215"/>
      <c r="S36" s="215"/>
      <c r="T36" s="215"/>
      <c r="U36" s="215"/>
      <c r="V36" s="216" t="s">
        <v>714</v>
      </c>
      <c r="W36" s="216"/>
      <c r="X36" s="216"/>
      <c r="Y36" s="216"/>
      <c r="Z36" s="216"/>
      <c r="AA36" s="215"/>
      <c r="AB36" s="215"/>
      <c r="AC36" s="215"/>
      <c r="AD36" s="215"/>
      <c r="AE36" s="215"/>
      <c r="AF36" s="215"/>
      <c r="AG36" s="215"/>
      <c r="AH36" s="215"/>
      <c r="AI36" s="215"/>
      <c r="AJ36" s="215"/>
      <c r="AK36" s="217"/>
      <c r="AL36" s="217"/>
      <c r="AM36" s="217"/>
      <c r="AN36" s="217"/>
      <c r="AO36" s="217"/>
      <c r="AP36" s="217"/>
      <c r="AQ36" s="217"/>
      <c r="AR36" s="217"/>
      <c r="AS36" s="217"/>
      <c r="AT36" s="217"/>
      <c r="AU36" s="217"/>
      <c r="AV36" s="217"/>
      <c r="AW36" s="217"/>
      <c r="AX36" s="217"/>
      <c r="AY36" s="217"/>
      <c r="AZ36" s="217"/>
      <c r="BA36" s="217"/>
      <c r="BB36" s="217"/>
      <c r="BC36" s="217"/>
      <c r="BD36" s="217"/>
      <c r="BE36" s="218"/>
      <c r="BF36" s="218"/>
      <c r="BG36" s="218"/>
      <c r="BH36" s="218"/>
      <c r="BI36" s="218"/>
      <c r="BJ36" s="218"/>
      <c r="BK36" s="218"/>
      <c r="BL36" s="218"/>
      <c r="BM36" s="218"/>
      <c r="BN36" s="218"/>
      <c r="BO36" s="218"/>
      <c r="BP36" s="218"/>
      <c r="BQ36" s="218"/>
      <c r="BR36" s="218"/>
      <c r="BS36" s="218"/>
      <c r="BT36" s="218"/>
      <c r="BU36" s="218"/>
      <c r="BV36" s="218"/>
      <c r="BW36" s="218"/>
      <c r="BX36" s="218"/>
      <c r="BY36" s="219"/>
      <c r="BZ36" s="219"/>
      <c r="CA36" s="219"/>
      <c r="CB36" s="219"/>
      <c r="CC36" s="219"/>
      <c r="CD36" s="220"/>
    </row>
    <row r="37" customFormat="false" ht="75.75" hidden="false" customHeight="true" outlineLevel="0" collapsed="false">
      <c r="A37" s="213" t="s">
        <v>911</v>
      </c>
      <c r="B37" s="213"/>
      <c r="C37" s="213"/>
      <c r="D37" s="213"/>
      <c r="E37" s="213"/>
      <c r="F37" s="213"/>
      <c r="G37" s="213"/>
      <c r="H37" s="213"/>
      <c r="I37" s="213"/>
      <c r="J37" s="213"/>
      <c r="K37" s="213"/>
      <c r="L37" s="213"/>
      <c r="M37" s="213"/>
      <c r="N37" s="213"/>
      <c r="O37" s="214" t="s">
        <v>716</v>
      </c>
      <c r="P37" s="214"/>
      <c r="Q37" s="215"/>
      <c r="R37" s="215"/>
      <c r="S37" s="215"/>
      <c r="T37" s="215"/>
      <c r="U37" s="215"/>
      <c r="V37" s="216" t="s">
        <v>717</v>
      </c>
      <c r="W37" s="216"/>
      <c r="X37" s="216"/>
      <c r="Y37" s="216"/>
      <c r="Z37" s="216"/>
      <c r="AA37" s="215"/>
      <c r="AB37" s="215"/>
      <c r="AC37" s="215"/>
      <c r="AD37" s="215"/>
      <c r="AE37" s="215"/>
      <c r="AF37" s="215"/>
      <c r="AG37" s="215"/>
      <c r="AH37" s="215"/>
      <c r="AI37" s="215"/>
      <c r="AJ37" s="215"/>
      <c r="AK37" s="217"/>
      <c r="AL37" s="217"/>
      <c r="AM37" s="217"/>
      <c r="AN37" s="217"/>
      <c r="AO37" s="217"/>
      <c r="AP37" s="217"/>
      <c r="AQ37" s="217"/>
      <c r="AR37" s="217"/>
      <c r="AS37" s="217"/>
      <c r="AT37" s="217"/>
      <c r="AU37" s="217"/>
      <c r="AV37" s="217"/>
      <c r="AW37" s="217"/>
      <c r="AX37" s="217"/>
      <c r="AY37" s="217"/>
      <c r="AZ37" s="217"/>
      <c r="BA37" s="217"/>
      <c r="BB37" s="217"/>
      <c r="BC37" s="217"/>
      <c r="BD37" s="217"/>
      <c r="BE37" s="218"/>
      <c r="BF37" s="218"/>
      <c r="BG37" s="218"/>
      <c r="BH37" s="218"/>
      <c r="BI37" s="218"/>
      <c r="BJ37" s="218"/>
      <c r="BK37" s="218"/>
      <c r="BL37" s="218"/>
      <c r="BM37" s="218"/>
      <c r="BN37" s="218"/>
      <c r="BO37" s="218"/>
      <c r="BP37" s="218"/>
      <c r="BQ37" s="218"/>
      <c r="BR37" s="218"/>
      <c r="BS37" s="218"/>
      <c r="BT37" s="218"/>
      <c r="BU37" s="218"/>
      <c r="BV37" s="218"/>
      <c r="BW37" s="218"/>
      <c r="BX37" s="218"/>
      <c r="BY37" s="219"/>
      <c r="BZ37" s="219"/>
      <c r="CA37" s="219"/>
      <c r="CB37" s="219"/>
      <c r="CC37" s="219"/>
      <c r="CD37" s="220"/>
    </row>
    <row r="38" customFormat="false" ht="21" hidden="false" customHeight="true" outlineLevel="0" collapsed="false">
      <c r="A38" s="213" t="s">
        <v>718</v>
      </c>
      <c r="B38" s="213"/>
      <c r="C38" s="213"/>
      <c r="D38" s="213"/>
      <c r="E38" s="213"/>
      <c r="F38" s="213"/>
      <c r="G38" s="213"/>
      <c r="H38" s="213"/>
      <c r="I38" s="213"/>
      <c r="J38" s="213"/>
      <c r="K38" s="213"/>
      <c r="L38" s="213"/>
      <c r="M38" s="213"/>
      <c r="N38" s="213"/>
      <c r="O38" s="214" t="s">
        <v>719</v>
      </c>
      <c r="P38" s="214"/>
      <c r="Q38" s="215"/>
      <c r="R38" s="215"/>
      <c r="S38" s="215"/>
      <c r="T38" s="215"/>
      <c r="U38" s="215"/>
      <c r="V38" s="216" t="s">
        <v>720</v>
      </c>
      <c r="W38" s="216"/>
      <c r="X38" s="216"/>
      <c r="Y38" s="216"/>
      <c r="Z38" s="216"/>
      <c r="AA38" s="215"/>
      <c r="AB38" s="215"/>
      <c r="AC38" s="215"/>
      <c r="AD38" s="215"/>
      <c r="AE38" s="215"/>
      <c r="AF38" s="215"/>
      <c r="AG38" s="215"/>
      <c r="AH38" s="215"/>
      <c r="AI38" s="215"/>
      <c r="AJ38" s="215"/>
      <c r="AK38" s="217"/>
      <c r="AL38" s="217"/>
      <c r="AM38" s="217"/>
      <c r="AN38" s="217"/>
      <c r="AO38" s="217"/>
      <c r="AP38" s="217"/>
      <c r="AQ38" s="217"/>
      <c r="AR38" s="217"/>
      <c r="AS38" s="217"/>
      <c r="AT38" s="217"/>
      <c r="AU38" s="217"/>
      <c r="AV38" s="217"/>
      <c r="AW38" s="217"/>
      <c r="AX38" s="217"/>
      <c r="AY38" s="217"/>
      <c r="AZ38" s="217"/>
      <c r="BA38" s="217"/>
      <c r="BB38" s="217"/>
      <c r="BC38" s="217"/>
      <c r="BD38" s="217"/>
      <c r="BE38" s="218"/>
      <c r="BF38" s="218"/>
      <c r="BG38" s="218"/>
      <c r="BH38" s="218"/>
      <c r="BI38" s="218"/>
      <c r="BJ38" s="218"/>
      <c r="BK38" s="218"/>
      <c r="BL38" s="218"/>
      <c r="BM38" s="218"/>
      <c r="BN38" s="218"/>
      <c r="BO38" s="218"/>
      <c r="BP38" s="218"/>
      <c r="BQ38" s="218"/>
      <c r="BR38" s="218"/>
      <c r="BS38" s="218"/>
      <c r="BT38" s="218"/>
      <c r="BU38" s="218"/>
      <c r="BV38" s="218"/>
      <c r="BW38" s="218"/>
      <c r="BX38" s="218"/>
      <c r="BY38" s="219"/>
      <c r="BZ38" s="219"/>
      <c r="CA38" s="219"/>
      <c r="CB38" s="219"/>
      <c r="CC38" s="219"/>
      <c r="CD38" s="220"/>
    </row>
    <row r="39" customFormat="false" ht="20.25" hidden="false" customHeight="true" outlineLevel="0" collapsed="false">
      <c r="A39" s="213" t="s">
        <v>721</v>
      </c>
      <c r="B39" s="213"/>
      <c r="C39" s="213"/>
      <c r="D39" s="213"/>
      <c r="E39" s="213"/>
      <c r="F39" s="213"/>
      <c r="G39" s="213"/>
      <c r="H39" s="213"/>
      <c r="I39" s="213"/>
      <c r="J39" s="213"/>
      <c r="K39" s="213"/>
      <c r="L39" s="213"/>
      <c r="M39" s="213"/>
      <c r="N39" s="213"/>
      <c r="O39" s="214" t="s">
        <v>722</v>
      </c>
      <c r="P39" s="214"/>
      <c r="Q39" s="215"/>
      <c r="R39" s="215"/>
      <c r="S39" s="215"/>
      <c r="T39" s="215"/>
      <c r="U39" s="215"/>
      <c r="V39" s="216" t="s">
        <v>723</v>
      </c>
      <c r="W39" s="216"/>
      <c r="X39" s="216"/>
      <c r="Y39" s="216"/>
      <c r="Z39" s="216"/>
      <c r="AA39" s="215"/>
      <c r="AB39" s="215"/>
      <c r="AC39" s="215"/>
      <c r="AD39" s="215"/>
      <c r="AE39" s="215"/>
      <c r="AF39" s="215"/>
      <c r="AG39" s="215"/>
      <c r="AH39" s="215"/>
      <c r="AI39" s="215"/>
      <c r="AJ39" s="215"/>
      <c r="AK39" s="217"/>
      <c r="AL39" s="217"/>
      <c r="AM39" s="217"/>
      <c r="AN39" s="217"/>
      <c r="AO39" s="217"/>
      <c r="AP39" s="217"/>
      <c r="AQ39" s="217"/>
      <c r="AR39" s="217"/>
      <c r="AS39" s="217"/>
      <c r="AT39" s="217"/>
      <c r="AU39" s="217"/>
      <c r="AV39" s="217"/>
      <c r="AW39" s="217"/>
      <c r="AX39" s="217"/>
      <c r="AY39" s="217"/>
      <c r="AZ39" s="217"/>
      <c r="BA39" s="217"/>
      <c r="BB39" s="217"/>
      <c r="BC39" s="217"/>
      <c r="BD39" s="217"/>
      <c r="BE39" s="218"/>
      <c r="BF39" s="218"/>
      <c r="BG39" s="218"/>
      <c r="BH39" s="218"/>
      <c r="BI39" s="218"/>
      <c r="BJ39" s="218"/>
      <c r="BK39" s="218"/>
      <c r="BL39" s="218"/>
      <c r="BM39" s="218"/>
      <c r="BN39" s="218"/>
      <c r="BO39" s="218"/>
      <c r="BP39" s="218"/>
      <c r="BQ39" s="218"/>
      <c r="BR39" s="218"/>
      <c r="BS39" s="218"/>
      <c r="BT39" s="218"/>
      <c r="BU39" s="218"/>
      <c r="BV39" s="218"/>
      <c r="BW39" s="218"/>
      <c r="BX39" s="218"/>
      <c r="BY39" s="219"/>
      <c r="BZ39" s="219"/>
      <c r="CA39" s="219"/>
      <c r="CB39" s="219"/>
      <c r="CC39" s="219"/>
      <c r="CD39" s="220"/>
    </row>
    <row r="40" customFormat="false" ht="40.5" hidden="false" customHeight="true" outlineLevel="0" collapsed="false">
      <c r="A40" s="213" t="s">
        <v>724</v>
      </c>
      <c r="B40" s="213"/>
      <c r="C40" s="213"/>
      <c r="D40" s="213"/>
      <c r="E40" s="213"/>
      <c r="F40" s="213"/>
      <c r="G40" s="213"/>
      <c r="H40" s="213"/>
      <c r="I40" s="213"/>
      <c r="J40" s="213"/>
      <c r="K40" s="213"/>
      <c r="L40" s="213"/>
      <c r="M40" s="213"/>
      <c r="N40" s="213"/>
      <c r="O40" s="214" t="s">
        <v>725</v>
      </c>
      <c r="P40" s="214"/>
      <c r="Q40" s="215"/>
      <c r="R40" s="215"/>
      <c r="S40" s="215"/>
      <c r="T40" s="215"/>
      <c r="U40" s="215"/>
      <c r="V40" s="216" t="s">
        <v>726</v>
      </c>
      <c r="W40" s="216"/>
      <c r="X40" s="216"/>
      <c r="Y40" s="216"/>
      <c r="Z40" s="216"/>
      <c r="AA40" s="215"/>
      <c r="AB40" s="215"/>
      <c r="AC40" s="215"/>
      <c r="AD40" s="215"/>
      <c r="AE40" s="215"/>
      <c r="AF40" s="215"/>
      <c r="AG40" s="215"/>
      <c r="AH40" s="215"/>
      <c r="AI40" s="215"/>
      <c r="AJ40" s="215"/>
      <c r="AK40" s="217"/>
      <c r="AL40" s="217"/>
      <c r="AM40" s="217"/>
      <c r="AN40" s="217"/>
      <c r="AO40" s="217"/>
      <c r="AP40" s="217"/>
      <c r="AQ40" s="217"/>
      <c r="AR40" s="217"/>
      <c r="AS40" s="217"/>
      <c r="AT40" s="217"/>
      <c r="AU40" s="217"/>
      <c r="AV40" s="217"/>
      <c r="AW40" s="217"/>
      <c r="AX40" s="217"/>
      <c r="AY40" s="217"/>
      <c r="AZ40" s="217"/>
      <c r="BA40" s="217"/>
      <c r="BB40" s="217"/>
      <c r="BC40" s="217"/>
      <c r="BD40" s="217"/>
      <c r="BE40" s="218"/>
      <c r="BF40" s="218"/>
      <c r="BG40" s="218"/>
      <c r="BH40" s="218"/>
      <c r="BI40" s="218"/>
      <c r="BJ40" s="218"/>
      <c r="BK40" s="218"/>
      <c r="BL40" s="218"/>
      <c r="BM40" s="218"/>
      <c r="BN40" s="218"/>
      <c r="BO40" s="218"/>
      <c r="BP40" s="218"/>
      <c r="BQ40" s="218"/>
      <c r="BR40" s="218"/>
      <c r="BS40" s="218"/>
      <c r="BT40" s="218"/>
      <c r="BU40" s="218"/>
      <c r="BV40" s="218"/>
      <c r="BW40" s="218"/>
      <c r="BX40" s="218"/>
      <c r="BY40" s="219"/>
      <c r="BZ40" s="219"/>
      <c r="CA40" s="219"/>
      <c r="CB40" s="219"/>
      <c r="CC40" s="219"/>
      <c r="CD40" s="220"/>
    </row>
    <row r="41" customFormat="false" ht="59.25" hidden="false" customHeight="true" outlineLevel="0" collapsed="false">
      <c r="A41" s="213" t="s">
        <v>912</v>
      </c>
      <c r="B41" s="213"/>
      <c r="C41" s="213"/>
      <c r="D41" s="213"/>
      <c r="E41" s="213"/>
      <c r="F41" s="213"/>
      <c r="G41" s="213"/>
      <c r="H41" s="213"/>
      <c r="I41" s="213"/>
      <c r="J41" s="213"/>
      <c r="K41" s="213"/>
      <c r="L41" s="213"/>
      <c r="M41" s="213"/>
      <c r="N41" s="213"/>
      <c r="O41" s="214" t="s">
        <v>728</v>
      </c>
      <c r="P41" s="214"/>
      <c r="Q41" s="215"/>
      <c r="R41" s="215"/>
      <c r="S41" s="215"/>
      <c r="T41" s="215"/>
      <c r="U41" s="215"/>
      <c r="V41" s="216" t="s">
        <v>102</v>
      </c>
      <c r="W41" s="216"/>
      <c r="X41" s="216"/>
      <c r="Y41" s="216"/>
      <c r="Z41" s="216"/>
      <c r="AA41" s="215"/>
      <c r="AB41" s="215"/>
      <c r="AC41" s="215"/>
      <c r="AD41" s="215"/>
      <c r="AE41" s="215"/>
      <c r="AF41" s="215"/>
      <c r="AG41" s="215"/>
      <c r="AH41" s="215"/>
      <c r="AI41" s="215"/>
      <c r="AJ41" s="215"/>
      <c r="AK41" s="217"/>
      <c r="AL41" s="217"/>
      <c r="AM41" s="217"/>
      <c r="AN41" s="217"/>
      <c r="AO41" s="217"/>
      <c r="AP41" s="217"/>
      <c r="AQ41" s="217"/>
      <c r="AR41" s="217"/>
      <c r="AS41" s="217"/>
      <c r="AT41" s="217"/>
      <c r="AU41" s="217"/>
      <c r="AV41" s="217"/>
      <c r="AW41" s="217"/>
      <c r="AX41" s="217"/>
      <c r="AY41" s="217"/>
      <c r="AZ41" s="217"/>
      <c r="BA41" s="217"/>
      <c r="BB41" s="217"/>
      <c r="BC41" s="217"/>
      <c r="BD41" s="217"/>
      <c r="BE41" s="218"/>
      <c r="BF41" s="218"/>
      <c r="BG41" s="218"/>
      <c r="BH41" s="218"/>
      <c r="BI41" s="218"/>
      <c r="BJ41" s="218"/>
      <c r="BK41" s="218"/>
      <c r="BL41" s="218"/>
      <c r="BM41" s="218"/>
      <c r="BN41" s="218"/>
      <c r="BO41" s="218"/>
      <c r="BP41" s="218"/>
      <c r="BQ41" s="218"/>
      <c r="BR41" s="218"/>
      <c r="BS41" s="218"/>
      <c r="BT41" s="218"/>
      <c r="BU41" s="218"/>
      <c r="BV41" s="218"/>
      <c r="BW41" s="218"/>
      <c r="BX41" s="218"/>
      <c r="BY41" s="219"/>
      <c r="BZ41" s="219"/>
      <c r="CA41" s="219"/>
      <c r="CB41" s="219"/>
      <c r="CC41" s="219"/>
      <c r="CD41" s="220"/>
    </row>
    <row r="42" customFormat="false" ht="33" hidden="false" customHeight="true" outlineLevel="0" collapsed="false">
      <c r="A42" s="213" t="s">
        <v>729</v>
      </c>
      <c r="B42" s="213"/>
      <c r="C42" s="213"/>
      <c r="D42" s="213"/>
      <c r="E42" s="213"/>
      <c r="F42" s="213"/>
      <c r="G42" s="213"/>
      <c r="H42" s="213"/>
      <c r="I42" s="213"/>
      <c r="J42" s="213"/>
      <c r="K42" s="213"/>
      <c r="L42" s="213"/>
      <c r="M42" s="213"/>
      <c r="N42" s="213"/>
      <c r="O42" s="214" t="s">
        <v>730</v>
      </c>
      <c r="P42" s="214"/>
      <c r="Q42" s="215"/>
      <c r="R42" s="215"/>
      <c r="S42" s="215"/>
      <c r="T42" s="215"/>
      <c r="U42" s="215"/>
      <c r="V42" s="216" t="s">
        <v>731</v>
      </c>
      <c r="W42" s="216"/>
      <c r="X42" s="216"/>
      <c r="Y42" s="216"/>
      <c r="Z42" s="216"/>
      <c r="AA42" s="215"/>
      <c r="AB42" s="215"/>
      <c r="AC42" s="215"/>
      <c r="AD42" s="215"/>
      <c r="AE42" s="215"/>
      <c r="AF42" s="215"/>
      <c r="AG42" s="215"/>
      <c r="AH42" s="215"/>
      <c r="AI42" s="215"/>
      <c r="AJ42" s="215"/>
      <c r="AK42" s="217"/>
      <c r="AL42" s="217"/>
      <c r="AM42" s="217"/>
      <c r="AN42" s="217"/>
      <c r="AO42" s="217"/>
      <c r="AP42" s="217"/>
      <c r="AQ42" s="217"/>
      <c r="AR42" s="217"/>
      <c r="AS42" s="217"/>
      <c r="AT42" s="217"/>
      <c r="AU42" s="217"/>
      <c r="AV42" s="217"/>
      <c r="AW42" s="217"/>
      <c r="AX42" s="217"/>
      <c r="AY42" s="217"/>
      <c r="AZ42" s="217"/>
      <c r="BA42" s="217"/>
      <c r="BB42" s="217"/>
      <c r="BC42" s="217"/>
      <c r="BD42" s="217"/>
      <c r="BE42" s="218"/>
      <c r="BF42" s="218"/>
      <c r="BG42" s="218"/>
      <c r="BH42" s="218"/>
      <c r="BI42" s="218"/>
      <c r="BJ42" s="218"/>
      <c r="BK42" s="218"/>
      <c r="BL42" s="218"/>
      <c r="BM42" s="218"/>
      <c r="BN42" s="218"/>
      <c r="BO42" s="218"/>
      <c r="BP42" s="218"/>
      <c r="BQ42" s="218"/>
      <c r="BR42" s="218"/>
      <c r="BS42" s="218"/>
      <c r="BT42" s="218"/>
      <c r="BU42" s="218"/>
      <c r="BV42" s="218"/>
      <c r="BW42" s="218"/>
      <c r="BX42" s="218"/>
      <c r="BY42" s="219"/>
      <c r="BZ42" s="219"/>
      <c r="CA42" s="219"/>
      <c r="CB42" s="219"/>
      <c r="CC42" s="219"/>
      <c r="CD42" s="220"/>
    </row>
    <row r="43" customFormat="false" ht="40.5" hidden="false" customHeight="true" outlineLevel="0" collapsed="false">
      <c r="A43" s="213" t="s">
        <v>732</v>
      </c>
      <c r="B43" s="213"/>
      <c r="C43" s="213"/>
      <c r="D43" s="213"/>
      <c r="E43" s="213"/>
      <c r="F43" s="213"/>
      <c r="G43" s="213"/>
      <c r="H43" s="213"/>
      <c r="I43" s="213"/>
      <c r="J43" s="213"/>
      <c r="K43" s="213"/>
      <c r="L43" s="213"/>
      <c r="M43" s="213"/>
      <c r="N43" s="213"/>
      <c r="O43" s="214" t="s">
        <v>733</v>
      </c>
      <c r="P43" s="214"/>
      <c r="Q43" s="215"/>
      <c r="R43" s="215"/>
      <c r="S43" s="215"/>
      <c r="T43" s="215"/>
      <c r="U43" s="215"/>
      <c r="V43" s="216" t="s">
        <v>657</v>
      </c>
      <c r="W43" s="216"/>
      <c r="X43" s="216"/>
      <c r="Y43" s="216"/>
      <c r="Z43" s="216"/>
      <c r="AA43" s="215"/>
      <c r="AB43" s="215"/>
      <c r="AC43" s="215"/>
      <c r="AD43" s="215"/>
      <c r="AE43" s="215"/>
      <c r="AF43" s="215"/>
      <c r="AG43" s="215"/>
      <c r="AH43" s="215"/>
      <c r="AI43" s="215"/>
      <c r="AJ43" s="215"/>
      <c r="AK43" s="217"/>
      <c r="AL43" s="217"/>
      <c r="AM43" s="217"/>
      <c r="AN43" s="217"/>
      <c r="AO43" s="217"/>
      <c r="AP43" s="217"/>
      <c r="AQ43" s="217"/>
      <c r="AR43" s="217"/>
      <c r="AS43" s="217"/>
      <c r="AT43" s="217"/>
      <c r="AU43" s="217"/>
      <c r="AV43" s="217"/>
      <c r="AW43" s="217"/>
      <c r="AX43" s="217"/>
      <c r="AY43" s="217"/>
      <c r="AZ43" s="217"/>
      <c r="BA43" s="217"/>
      <c r="BB43" s="217"/>
      <c r="BC43" s="217"/>
      <c r="BD43" s="217"/>
      <c r="BE43" s="218"/>
      <c r="BF43" s="218"/>
      <c r="BG43" s="218"/>
      <c r="BH43" s="218"/>
      <c r="BI43" s="218"/>
      <c r="BJ43" s="218"/>
      <c r="BK43" s="218"/>
      <c r="BL43" s="218"/>
      <c r="BM43" s="218"/>
      <c r="BN43" s="218"/>
      <c r="BO43" s="218"/>
      <c r="BP43" s="218"/>
      <c r="BQ43" s="218"/>
      <c r="BR43" s="218"/>
      <c r="BS43" s="218"/>
      <c r="BT43" s="218"/>
      <c r="BU43" s="218"/>
      <c r="BV43" s="218"/>
      <c r="BW43" s="218"/>
      <c r="BX43" s="218"/>
      <c r="BY43" s="219"/>
      <c r="BZ43" s="219"/>
      <c r="CA43" s="219"/>
      <c r="CB43" s="219"/>
      <c r="CC43" s="219"/>
      <c r="CD43" s="220"/>
    </row>
    <row r="44" customFormat="false" ht="38.25" hidden="false" customHeight="true" outlineLevel="0" collapsed="false">
      <c r="A44" s="213" t="s">
        <v>734</v>
      </c>
      <c r="B44" s="213"/>
      <c r="C44" s="213"/>
      <c r="D44" s="213"/>
      <c r="E44" s="213"/>
      <c r="F44" s="213"/>
      <c r="G44" s="213"/>
      <c r="H44" s="213"/>
      <c r="I44" s="213"/>
      <c r="J44" s="213"/>
      <c r="K44" s="213"/>
      <c r="L44" s="213"/>
      <c r="M44" s="213"/>
      <c r="N44" s="213"/>
      <c r="O44" s="214" t="s">
        <v>735</v>
      </c>
      <c r="P44" s="214"/>
      <c r="Q44" s="215"/>
      <c r="R44" s="215"/>
      <c r="S44" s="215"/>
      <c r="T44" s="215"/>
      <c r="U44" s="215"/>
      <c r="V44" s="216" t="s">
        <v>736</v>
      </c>
      <c r="W44" s="216"/>
      <c r="X44" s="216"/>
      <c r="Y44" s="216"/>
      <c r="Z44" s="216"/>
      <c r="AA44" s="215"/>
      <c r="AB44" s="215"/>
      <c r="AC44" s="215"/>
      <c r="AD44" s="215"/>
      <c r="AE44" s="215"/>
      <c r="AF44" s="215"/>
      <c r="AG44" s="215"/>
      <c r="AH44" s="215"/>
      <c r="AI44" s="215"/>
      <c r="AJ44" s="215"/>
      <c r="AK44" s="217"/>
      <c r="AL44" s="217"/>
      <c r="AM44" s="217"/>
      <c r="AN44" s="217"/>
      <c r="AO44" s="217"/>
      <c r="AP44" s="217"/>
      <c r="AQ44" s="217"/>
      <c r="AR44" s="217"/>
      <c r="AS44" s="217"/>
      <c r="AT44" s="217"/>
      <c r="AU44" s="217"/>
      <c r="AV44" s="217"/>
      <c r="AW44" s="217"/>
      <c r="AX44" s="217"/>
      <c r="AY44" s="217"/>
      <c r="AZ44" s="217"/>
      <c r="BA44" s="217"/>
      <c r="BB44" s="217"/>
      <c r="BC44" s="217"/>
      <c r="BD44" s="217"/>
      <c r="BE44" s="218"/>
      <c r="BF44" s="218"/>
      <c r="BG44" s="218"/>
      <c r="BH44" s="218"/>
      <c r="BI44" s="218"/>
      <c r="BJ44" s="218"/>
      <c r="BK44" s="218"/>
      <c r="BL44" s="218"/>
      <c r="BM44" s="218"/>
      <c r="BN44" s="218"/>
      <c r="BO44" s="218"/>
      <c r="BP44" s="218"/>
      <c r="BQ44" s="218"/>
      <c r="BR44" s="218"/>
      <c r="BS44" s="218"/>
      <c r="BT44" s="218"/>
      <c r="BU44" s="218"/>
      <c r="BV44" s="218"/>
      <c r="BW44" s="218"/>
      <c r="BX44" s="218"/>
      <c r="BY44" s="219"/>
      <c r="BZ44" s="219"/>
      <c r="CA44" s="219"/>
      <c r="CB44" s="219"/>
      <c r="CC44" s="219"/>
      <c r="CD44" s="220"/>
    </row>
    <row r="45" customFormat="false" ht="51.75" hidden="false" customHeight="true" outlineLevel="0" collapsed="false">
      <c r="A45" s="213" t="s">
        <v>737</v>
      </c>
      <c r="B45" s="213"/>
      <c r="C45" s="213"/>
      <c r="D45" s="213"/>
      <c r="E45" s="213"/>
      <c r="F45" s="213"/>
      <c r="G45" s="213"/>
      <c r="H45" s="213"/>
      <c r="I45" s="213"/>
      <c r="J45" s="213"/>
      <c r="K45" s="213"/>
      <c r="L45" s="213"/>
      <c r="M45" s="213"/>
      <c r="N45" s="213"/>
      <c r="O45" s="214" t="s">
        <v>738</v>
      </c>
      <c r="P45" s="214"/>
      <c r="Q45" s="215"/>
      <c r="R45" s="215"/>
      <c r="S45" s="215"/>
      <c r="T45" s="215"/>
      <c r="U45" s="215"/>
      <c r="V45" s="216" t="s">
        <v>739</v>
      </c>
      <c r="W45" s="216"/>
      <c r="X45" s="216"/>
      <c r="Y45" s="216"/>
      <c r="Z45" s="216"/>
      <c r="AA45" s="215"/>
      <c r="AB45" s="215"/>
      <c r="AC45" s="215"/>
      <c r="AD45" s="215"/>
      <c r="AE45" s="215"/>
      <c r="AF45" s="215"/>
      <c r="AG45" s="215"/>
      <c r="AH45" s="215"/>
      <c r="AI45" s="215"/>
      <c r="AJ45" s="215"/>
      <c r="AK45" s="217"/>
      <c r="AL45" s="217"/>
      <c r="AM45" s="217"/>
      <c r="AN45" s="217"/>
      <c r="AO45" s="217"/>
      <c r="AP45" s="217"/>
      <c r="AQ45" s="217"/>
      <c r="AR45" s="217"/>
      <c r="AS45" s="217"/>
      <c r="AT45" s="217"/>
      <c r="AU45" s="217"/>
      <c r="AV45" s="217"/>
      <c r="AW45" s="217"/>
      <c r="AX45" s="217"/>
      <c r="AY45" s="217"/>
      <c r="AZ45" s="217"/>
      <c r="BA45" s="217"/>
      <c r="BB45" s="217"/>
      <c r="BC45" s="217"/>
      <c r="BD45" s="217"/>
      <c r="BE45" s="218"/>
      <c r="BF45" s="218"/>
      <c r="BG45" s="218"/>
      <c r="BH45" s="218"/>
      <c r="BI45" s="218"/>
      <c r="BJ45" s="218"/>
      <c r="BK45" s="218"/>
      <c r="BL45" s="218"/>
      <c r="BM45" s="218"/>
      <c r="BN45" s="218"/>
      <c r="BO45" s="218"/>
      <c r="BP45" s="218"/>
      <c r="BQ45" s="218"/>
      <c r="BR45" s="218"/>
      <c r="BS45" s="218"/>
      <c r="BT45" s="218"/>
      <c r="BU45" s="218"/>
      <c r="BV45" s="218"/>
      <c r="BW45" s="218"/>
      <c r="BX45" s="218"/>
      <c r="BY45" s="219"/>
      <c r="BZ45" s="219"/>
      <c r="CA45" s="219"/>
      <c r="CB45" s="219"/>
      <c r="CC45" s="219"/>
      <c r="CD45" s="220"/>
    </row>
    <row r="46" customFormat="false" ht="51.75" hidden="false" customHeight="true" outlineLevel="0" collapsed="false">
      <c r="A46" s="213" t="s">
        <v>740</v>
      </c>
      <c r="B46" s="213"/>
      <c r="C46" s="213"/>
      <c r="D46" s="213"/>
      <c r="E46" s="213"/>
      <c r="F46" s="213"/>
      <c r="G46" s="213"/>
      <c r="H46" s="213"/>
      <c r="I46" s="213"/>
      <c r="J46" s="213"/>
      <c r="K46" s="213"/>
      <c r="L46" s="213"/>
      <c r="M46" s="213"/>
      <c r="N46" s="213"/>
      <c r="O46" s="214" t="s">
        <v>741</v>
      </c>
      <c r="P46" s="214"/>
      <c r="Q46" s="215"/>
      <c r="R46" s="215"/>
      <c r="S46" s="215"/>
      <c r="T46" s="215"/>
      <c r="U46" s="215"/>
      <c r="V46" s="216" t="s">
        <v>742</v>
      </c>
      <c r="W46" s="216"/>
      <c r="X46" s="216"/>
      <c r="Y46" s="216"/>
      <c r="Z46" s="216"/>
      <c r="AA46" s="215"/>
      <c r="AB46" s="215"/>
      <c r="AC46" s="215"/>
      <c r="AD46" s="215"/>
      <c r="AE46" s="215"/>
      <c r="AF46" s="215"/>
      <c r="AG46" s="215"/>
      <c r="AH46" s="215"/>
      <c r="AI46" s="215"/>
      <c r="AJ46" s="215"/>
      <c r="AK46" s="217"/>
      <c r="AL46" s="217"/>
      <c r="AM46" s="217"/>
      <c r="AN46" s="217"/>
      <c r="AO46" s="217"/>
      <c r="AP46" s="217"/>
      <c r="AQ46" s="217"/>
      <c r="AR46" s="217"/>
      <c r="AS46" s="217"/>
      <c r="AT46" s="217"/>
      <c r="AU46" s="217"/>
      <c r="AV46" s="217"/>
      <c r="AW46" s="217"/>
      <c r="AX46" s="217"/>
      <c r="AY46" s="217"/>
      <c r="AZ46" s="217"/>
      <c r="BA46" s="217"/>
      <c r="BB46" s="217"/>
      <c r="BC46" s="217"/>
      <c r="BD46" s="217"/>
      <c r="BE46" s="218"/>
      <c r="BF46" s="218"/>
      <c r="BG46" s="218"/>
      <c r="BH46" s="218"/>
      <c r="BI46" s="218"/>
      <c r="BJ46" s="218"/>
      <c r="BK46" s="218"/>
      <c r="BL46" s="218"/>
      <c r="BM46" s="218"/>
      <c r="BN46" s="218"/>
      <c r="BO46" s="218"/>
      <c r="BP46" s="218"/>
      <c r="BQ46" s="218"/>
      <c r="BR46" s="218"/>
      <c r="BS46" s="218"/>
      <c r="BT46" s="218"/>
      <c r="BU46" s="218"/>
      <c r="BV46" s="218"/>
      <c r="BW46" s="218"/>
      <c r="BX46" s="218"/>
      <c r="BY46" s="219"/>
      <c r="BZ46" s="219"/>
      <c r="CA46" s="219"/>
      <c r="CB46" s="219"/>
      <c r="CC46" s="219"/>
      <c r="CD46" s="220"/>
    </row>
    <row r="47" customFormat="false" ht="29.25" hidden="false" customHeight="true" outlineLevel="0" collapsed="false">
      <c r="A47" s="213" t="s">
        <v>743</v>
      </c>
      <c r="B47" s="213"/>
      <c r="C47" s="213"/>
      <c r="D47" s="213"/>
      <c r="E47" s="213"/>
      <c r="F47" s="213"/>
      <c r="G47" s="213"/>
      <c r="H47" s="213"/>
      <c r="I47" s="213"/>
      <c r="J47" s="213"/>
      <c r="K47" s="213"/>
      <c r="L47" s="213"/>
      <c r="M47" s="213"/>
      <c r="N47" s="213"/>
      <c r="O47" s="214" t="s">
        <v>744</v>
      </c>
      <c r="P47" s="214"/>
      <c r="Q47" s="215"/>
      <c r="R47" s="215"/>
      <c r="S47" s="215"/>
      <c r="T47" s="215"/>
      <c r="U47" s="215"/>
      <c r="V47" s="216" t="s">
        <v>745</v>
      </c>
      <c r="W47" s="216"/>
      <c r="X47" s="216"/>
      <c r="Y47" s="216"/>
      <c r="Z47" s="216"/>
      <c r="AA47" s="215"/>
      <c r="AB47" s="215"/>
      <c r="AC47" s="215"/>
      <c r="AD47" s="215"/>
      <c r="AE47" s="215"/>
      <c r="AF47" s="215"/>
      <c r="AG47" s="215"/>
      <c r="AH47" s="215"/>
      <c r="AI47" s="215"/>
      <c r="AJ47" s="215"/>
      <c r="AK47" s="217"/>
      <c r="AL47" s="217"/>
      <c r="AM47" s="217"/>
      <c r="AN47" s="217"/>
      <c r="AO47" s="217"/>
      <c r="AP47" s="217"/>
      <c r="AQ47" s="217"/>
      <c r="AR47" s="217"/>
      <c r="AS47" s="217"/>
      <c r="AT47" s="217"/>
      <c r="AU47" s="217"/>
      <c r="AV47" s="217"/>
      <c r="AW47" s="217"/>
      <c r="AX47" s="217"/>
      <c r="AY47" s="217"/>
      <c r="AZ47" s="217"/>
      <c r="BA47" s="217"/>
      <c r="BB47" s="217"/>
      <c r="BC47" s="217"/>
      <c r="BD47" s="217"/>
      <c r="BE47" s="218"/>
      <c r="BF47" s="218"/>
      <c r="BG47" s="218"/>
      <c r="BH47" s="218"/>
      <c r="BI47" s="218"/>
      <c r="BJ47" s="218"/>
      <c r="BK47" s="218"/>
      <c r="BL47" s="218"/>
      <c r="BM47" s="218"/>
      <c r="BN47" s="218"/>
      <c r="BO47" s="218"/>
      <c r="BP47" s="218"/>
      <c r="BQ47" s="218"/>
      <c r="BR47" s="218"/>
      <c r="BS47" s="218"/>
      <c r="BT47" s="218"/>
      <c r="BU47" s="218"/>
      <c r="BV47" s="218"/>
      <c r="BW47" s="218"/>
      <c r="BX47" s="218"/>
      <c r="BY47" s="219"/>
      <c r="BZ47" s="219"/>
      <c r="CA47" s="219"/>
      <c r="CB47" s="219"/>
      <c r="CC47" s="219"/>
      <c r="CD47" s="220"/>
    </row>
    <row r="48" customFormat="false" ht="24" hidden="false" customHeight="true" outlineLevel="0" collapsed="false">
      <c r="A48" s="213" t="s">
        <v>746</v>
      </c>
      <c r="B48" s="213"/>
      <c r="C48" s="213"/>
      <c r="D48" s="213"/>
      <c r="E48" s="213"/>
      <c r="F48" s="213"/>
      <c r="G48" s="213"/>
      <c r="H48" s="213"/>
      <c r="I48" s="213"/>
      <c r="J48" s="213"/>
      <c r="K48" s="213"/>
      <c r="L48" s="213"/>
      <c r="M48" s="213"/>
      <c r="N48" s="213"/>
      <c r="O48" s="214" t="s">
        <v>747</v>
      </c>
      <c r="P48" s="214"/>
      <c r="Q48" s="215"/>
      <c r="R48" s="215"/>
      <c r="S48" s="215"/>
      <c r="T48" s="215"/>
      <c r="U48" s="215"/>
      <c r="V48" s="216" t="s">
        <v>657</v>
      </c>
      <c r="W48" s="216"/>
      <c r="X48" s="216"/>
      <c r="Y48" s="216"/>
      <c r="Z48" s="216"/>
      <c r="AA48" s="215"/>
      <c r="AB48" s="215"/>
      <c r="AC48" s="215"/>
      <c r="AD48" s="215"/>
      <c r="AE48" s="215"/>
      <c r="AF48" s="215"/>
      <c r="AG48" s="215"/>
      <c r="AH48" s="215"/>
      <c r="AI48" s="215"/>
      <c r="AJ48" s="215"/>
      <c r="AK48" s="217"/>
      <c r="AL48" s="217"/>
      <c r="AM48" s="217"/>
      <c r="AN48" s="217"/>
      <c r="AO48" s="217"/>
      <c r="AP48" s="217"/>
      <c r="AQ48" s="217"/>
      <c r="AR48" s="217"/>
      <c r="AS48" s="217"/>
      <c r="AT48" s="217"/>
      <c r="AU48" s="217"/>
      <c r="AV48" s="217"/>
      <c r="AW48" s="217"/>
      <c r="AX48" s="217"/>
      <c r="AY48" s="217"/>
      <c r="AZ48" s="217"/>
      <c r="BA48" s="217"/>
      <c r="BB48" s="217"/>
      <c r="BC48" s="217"/>
      <c r="BD48" s="217"/>
      <c r="BE48" s="218"/>
      <c r="BF48" s="218"/>
      <c r="BG48" s="218"/>
      <c r="BH48" s="218"/>
      <c r="BI48" s="218"/>
      <c r="BJ48" s="218"/>
      <c r="BK48" s="218"/>
      <c r="BL48" s="218"/>
      <c r="BM48" s="218"/>
      <c r="BN48" s="218"/>
      <c r="BO48" s="218"/>
      <c r="BP48" s="218"/>
      <c r="BQ48" s="218"/>
      <c r="BR48" s="218"/>
      <c r="BS48" s="218"/>
      <c r="BT48" s="218"/>
      <c r="BU48" s="218"/>
      <c r="BV48" s="218"/>
      <c r="BW48" s="218"/>
      <c r="BX48" s="218"/>
      <c r="BY48" s="219"/>
      <c r="BZ48" s="219"/>
      <c r="CA48" s="219"/>
      <c r="CB48" s="219"/>
      <c r="CC48" s="219"/>
      <c r="CD48" s="220"/>
    </row>
    <row r="49" customFormat="false" ht="53.25" hidden="false" customHeight="true" outlineLevel="0" collapsed="false">
      <c r="A49" s="213" t="s">
        <v>913</v>
      </c>
      <c r="B49" s="213"/>
      <c r="C49" s="213"/>
      <c r="D49" s="213"/>
      <c r="E49" s="213"/>
      <c r="F49" s="213"/>
      <c r="G49" s="213"/>
      <c r="H49" s="213"/>
      <c r="I49" s="213"/>
      <c r="J49" s="213"/>
      <c r="K49" s="213"/>
      <c r="L49" s="213"/>
      <c r="M49" s="213"/>
      <c r="N49" s="213"/>
      <c r="O49" s="214" t="s">
        <v>749</v>
      </c>
      <c r="P49" s="214"/>
      <c r="Q49" s="215"/>
      <c r="R49" s="215"/>
      <c r="S49" s="215"/>
      <c r="T49" s="215"/>
      <c r="U49" s="215"/>
      <c r="V49" s="216" t="s">
        <v>750</v>
      </c>
      <c r="W49" s="216"/>
      <c r="X49" s="216"/>
      <c r="Y49" s="216"/>
      <c r="Z49" s="216"/>
      <c r="AA49" s="215"/>
      <c r="AB49" s="215"/>
      <c r="AC49" s="215"/>
      <c r="AD49" s="215"/>
      <c r="AE49" s="215"/>
      <c r="AF49" s="215"/>
      <c r="AG49" s="215"/>
      <c r="AH49" s="215"/>
      <c r="AI49" s="215"/>
      <c r="AJ49" s="215"/>
      <c r="AK49" s="217"/>
      <c r="AL49" s="217"/>
      <c r="AM49" s="217"/>
      <c r="AN49" s="217"/>
      <c r="AO49" s="217"/>
      <c r="AP49" s="217"/>
      <c r="AQ49" s="217"/>
      <c r="AR49" s="217"/>
      <c r="AS49" s="217"/>
      <c r="AT49" s="217"/>
      <c r="AU49" s="217"/>
      <c r="AV49" s="217"/>
      <c r="AW49" s="217"/>
      <c r="AX49" s="217"/>
      <c r="AY49" s="217"/>
      <c r="AZ49" s="217"/>
      <c r="BA49" s="217"/>
      <c r="BB49" s="217"/>
      <c r="BC49" s="217"/>
      <c r="BD49" s="217"/>
      <c r="BE49" s="218"/>
      <c r="BF49" s="218"/>
      <c r="BG49" s="218"/>
      <c r="BH49" s="218"/>
      <c r="BI49" s="218"/>
      <c r="BJ49" s="218"/>
      <c r="BK49" s="218"/>
      <c r="BL49" s="218"/>
      <c r="BM49" s="218"/>
      <c r="BN49" s="218"/>
      <c r="BO49" s="218"/>
      <c r="BP49" s="218"/>
      <c r="BQ49" s="218"/>
      <c r="BR49" s="218"/>
      <c r="BS49" s="218"/>
      <c r="BT49" s="218"/>
      <c r="BU49" s="218"/>
      <c r="BV49" s="218"/>
      <c r="BW49" s="218"/>
      <c r="BX49" s="218"/>
      <c r="BY49" s="219"/>
      <c r="BZ49" s="219"/>
      <c r="CA49" s="219"/>
      <c r="CB49" s="219"/>
      <c r="CC49" s="219"/>
      <c r="CD49" s="220"/>
    </row>
    <row r="50" customFormat="false" ht="17.25" hidden="false" customHeight="true" outlineLevel="0" collapsed="false">
      <c r="A50" s="213" t="s">
        <v>751</v>
      </c>
      <c r="B50" s="213"/>
      <c r="C50" s="213"/>
      <c r="D50" s="213"/>
      <c r="E50" s="213"/>
      <c r="F50" s="213"/>
      <c r="G50" s="213"/>
      <c r="H50" s="213"/>
      <c r="I50" s="213"/>
      <c r="J50" s="213"/>
      <c r="K50" s="213"/>
      <c r="L50" s="213"/>
      <c r="M50" s="213"/>
      <c r="N50" s="213"/>
      <c r="O50" s="214" t="s">
        <v>752</v>
      </c>
      <c r="P50" s="214"/>
      <c r="Q50" s="215"/>
      <c r="R50" s="215"/>
      <c r="S50" s="215"/>
      <c r="T50" s="215"/>
      <c r="U50" s="215"/>
      <c r="V50" s="216" t="s">
        <v>657</v>
      </c>
      <c r="W50" s="216"/>
      <c r="X50" s="216"/>
      <c r="Y50" s="216"/>
      <c r="Z50" s="216"/>
      <c r="AA50" s="215"/>
      <c r="AB50" s="215"/>
      <c r="AC50" s="215"/>
      <c r="AD50" s="215"/>
      <c r="AE50" s="215"/>
      <c r="AF50" s="215"/>
      <c r="AG50" s="215"/>
      <c r="AH50" s="215"/>
      <c r="AI50" s="215"/>
      <c r="AJ50" s="215"/>
      <c r="AK50" s="217"/>
      <c r="AL50" s="217"/>
      <c r="AM50" s="217"/>
      <c r="AN50" s="217"/>
      <c r="AO50" s="217"/>
      <c r="AP50" s="217"/>
      <c r="AQ50" s="217"/>
      <c r="AR50" s="217"/>
      <c r="AS50" s="217"/>
      <c r="AT50" s="217"/>
      <c r="AU50" s="217"/>
      <c r="AV50" s="217"/>
      <c r="AW50" s="217"/>
      <c r="AX50" s="217"/>
      <c r="AY50" s="217"/>
      <c r="AZ50" s="217"/>
      <c r="BA50" s="217"/>
      <c r="BB50" s="217"/>
      <c r="BC50" s="217"/>
      <c r="BD50" s="217"/>
      <c r="BE50" s="218"/>
      <c r="BF50" s="218"/>
      <c r="BG50" s="218"/>
      <c r="BH50" s="218"/>
      <c r="BI50" s="218"/>
      <c r="BJ50" s="218"/>
      <c r="BK50" s="218"/>
      <c r="BL50" s="218"/>
      <c r="BM50" s="218"/>
      <c r="BN50" s="218"/>
      <c r="BO50" s="218"/>
      <c r="BP50" s="218"/>
      <c r="BQ50" s="218"/>
      <c r="BR50" s="218"/>
      <c r="BS50" s="218"/>
      <c r="BT50" s="218"/>
      <c r="BU50" s="218"/>
      <c r="BV50" s="218"/>
      <c r="BW50" s="218"/>
      <c r="BX50" s="218"/>
      <c r="BY50" s="219"/>
      <c r="BZ50" s="219"/>
      <c r="CA50" s="219"/>
      <c r="CB50" s="219"/>
      <c r="CC50" s="219"/>
      <c r="CD50" s="220"/>
    </row>
    <row r="51" customFormat="false" ht="42.75" hidden="false" customHeight="true" outlineLevel="0" collapsed="false">
      <c r="A51" s="213" t="s">
        <v>753</v>
      </c>
      <c r="B51" s="213"/>
      <c r="C51" s="213"/>
      <c r="D51" s="213"/>
      <c r="E51" s="213"/>
      <c r="F51" s="213"/>
      <c r="G51" s="213"/>
      <c r="H51" s="213"/>
      <c r="I51" s="213"/>
      <c r="J51" s="213"/>
      <c r="K51" s="213"/>
      <c r="L51" s="213"/>
      <c r="M51" s="213"/>
      <c r="N51" s="213"/>
      <c r="O51" s="214" t="s">
        <v>754</v>
      </c>
      <c r="P51" s="214"/>
      <c r="Q51" s="215"/>
      <c r="R51" s="215"/>
      <c r="S51" s="215"/>
      <c r="T51" s="215"/>
      <c r="U51" s="215"/>
      <c r="V51" s="216" t="s">
        <v>755</v>
      </c>
      <c r="W51" s="216"/>
      <c r="X51" s="216"/>
      <c r="Y51" s="216"/>
      <c r="Z51" s="216"/>
      <c r="AA51" s="215"/>
      <c r="AB51" s="215"/>
      <c r="AC51" s="215"/>
      <c r="AD51" s="215"/>
      <c r="AE51" s="215"/>
      <c r="AF51" s="215"/>
      <c r="AG51" s="215"/>
      <c r="AH51" s="215"/>
      <c r="AI51" s="215"/>
      <c r="AJ51" s="215"/>
      <c r="AK51" s="217"/>
      <c r="AL51" s="217"/>
      <c r="AM51" s="217"/>
      <c r="AN51" s="217"/>
      <c r="AO51" s="217"/>
      <c r="AP51" s="217"/>
      <c r="AQ51" s="217"/>
      <c r="AR51" s="217"/>
      <c r="AS51" s="217"/>
      <c r="AT51" s="217"/>
      <c r="AU51" s="217"/>
      <c r="AV51" s="217"/>
      <c r="AW51" s="217"/>
      <c r="AX51" s="217"/>
      <c r="AY51" s="217"/>
      <c r="AZ51" s="217"/>
      <c r="BA51" s="217"/>
      <c r="BB51" s="217"/>
      <c r="BC51" s="217"/>
      <c r="BD51" s="217"/>
      <c r="BE51" s="218"/>
      <c r="BF51" s="218"/>
      <c r="BG51" s="218"/>
      <c r="BH51" s="218"/>
      <c r="BI51" s="218"/>
      <c r="BJ51" s="218"/>
      <c r="BK51" s="218"/>
      <c r="BL51" s="218"/>
      <c r="BM51" s="218"/>
      <c r="BN51" s="218"/>
      <c r="BO51" s="218"/>
      <c r="BP51" s="218"/>
      <c r="BQ51" s="218"/>
      <c r="BR51" s="218"/>
      <c r="BS51" s="218"/>
      <c r="BT51" s="218"/>
      <c r="BU51" s="218"/>
      <c r="BV51" s="218"/>
      <c r="BW51" s="218"/>
      <c r="BX51" s="218"/>
      <c r="BY51" s="219"/>
      <c r="BZ51" s="219"/>
      <c r="CA51" s="219"/>
      <c r="CB51" s="219"/>
      <c r="CC51" s="219"/>
      <c r="CD51" s="220"/>
    </row>
    <row r="52" customFormat="false" ht="35.25" hidden="false" customHeight="true" outlineLevel="0" collapsed="false">
      <c r="A52" s="213" t="s">
        <v>756</v>
      </c>
      <c r="B52" s="213"/>
      <c r="C52" s="213"/>
      <c r="D52" s="213"/>
      <c r="E52" s="213"/>
      <c r="F52" s="213"/>
      <c r="G52" s="213"/>
      <c r="H52" s="213"/>
      <c r="I52" s="213"/>
      <c r="J52" s="213"/>
      <c r="K52" s="213"/>
      <c r="L52" s="213"/>
      <c r="M52" s="213"/>
      <c r="N52" s="213"/>
      <c r="O52" s="214" t="s">
        <v>757</v>
      </c>
      <c r="P52" s="214"/>
      <c r="Q52" s="215"/>
      <c r="R52" s="215"/>
      <c r="S52" s="215"/>
      <c r="T52" s="215"/>
      <c r="U52" s="215"/>
      <c r="V52" s="216" t="s">
        <v>758</v>
      </c>
      <c r="W52" s="216"/>
      <c r="X52" s="216"/>
      <c r="Y52" s="216"/>
      <c r="Z52" s="216"/>
      <c r="AA52" s="215"/>
      <c r="AB52" s="215"/>
      <c r="AC52" s="215"/>
      <c r="AD52" s="215"/>
      <c r="AE52" s="215"/>
      <c r="AF52" s="215"/>
      <c r="AG52" s="215"/>
      <c r="AH52" s="215"/>
      <c r="AI52" s="215"/>
      <c r="AJ52" s="215"/>
      <c r="AK52" s="217"/>
      <c r="AL52" s="217"/>
      <c r="AM52" s="217"/>
      <c r="AN52" s="217"/>
      <c r="AO52" s="217"/>
      <c r="AP52" s="217"/>
      <c r="AQ52" s="217"/>
      <c r="AR52" s="217"/>
      <c r="AS52" s="217"/>
      <c r="AT52" s="217"/>
      <c r="AU52" s="217"/>
      <c r="AV52" s="217"/>
      <c r="AW52" s="217"/>
      <c r="AX52" s="217"/>
      <c r="AY52" s="217"/>
      <c r="AZ52" s="217"/>
      <c r="BA52" s="217"/>
      <c r="BB52" s="217"/>
      <c r="BC52" s="217"/>
      <c r="BD52" s="217"/>
      <c r="BE52" s="218"/>
      <c r="BF52" s="218"/>
      <c r="BG52" s="218"/>
      <c r="BH52" s="218"/>
      <c r="BI52" s="218"/>
      <c r="BJ52" s="218"/>
      <c r="BK52" s="218"/>
      <c r="BL52" s="218"/>
      <c r="BM52" s="218"/>
      <c r="BN52" s="218"/>
      <c r="BO52" s="218"/>
      <c r="BP52" s="218"/>
      <c r="BQ52" s="218"/>
      <c r="BR52" s="218"/>
      <c r="BS52" s="218"/>
      <c r="BT52" s="218"/>
      <c r="BU52" s="218"/>
      <c r="BV52" s="218"/>
      <c r="BW52" s="218"/>
      <c r="BX52" s="218"/>
      <c r="BY52" s="219"/>
      <c r="BZ52" s="219"/>
      <c r="CA52" s="219"/>
      <c r="CB52" s="219"/>
      <c r="CC52" s="219"/>
      <c r="CD52" s="220"/>
    </row>
    <row r="53" customFormat="false" ht="15.2" hidden="false" customHeight="true" outlineLevel="0" collapsed="false">
      <c r="A53" s="213" t="s">
        <v>759</v>
      </c>
      <c r="B53" s="213"/>
      <c r="C53" s="213"/>
      <c r="D53" s="213"/>
      <c r="E53" s="213"/>
      <c r="F53" s="213"/>
      <c r="G53" s="213"/>
      <c r="H53" s="213"/>
      <c r="I53" s="213"/>
      <c r="J53" s="213"/>
      <c r="K53" s="213"/>
      <c r="L53" s="213"/>
      <c r="M53" s="213"/>
      <c r="N53" s="213"/>
      <c r="O53" s="214" t="s">
        <v>760</v>
      </c>
      <c r="P53" s="214"/>
      <c r="Q53" s="215"/>
      <c r="R53" s="215"/>
      <c r="S53" s="215"/>
      <c r="T53" s="215"/>
      <c r="U53" s="215"/>
      <c r="V53" s="216" t="s">
        <v>42</v>
      </c>
      <c r="W53" s="216"/>
      <c r="X53" s="216"/>
      <c r="Y53" s="216"/>
      <c r="Z53" s="216"/>
      <c r="AA53" s="215"/>
      <c r="AB53" s="215"/>
      <c r="AC53" s="215"/>
      <c r="AD53" s="215"/>
      <c r="AE53" s="215"/>
      <c r="AF53" s="215"/>
      <c r="AG53" s="215"/>
      <c r="AH53" s="215"/>
      <c r="AI53" s="215"/>
      <c r="AJ53" s="215"/>
      <c r="AK53" s="217"/>
      <c r="AL53" s="217"/>
      <c r="AM53" s="217"/>
      <c r="AN53" s="217"/>
      <c r="AO53" s="217"/>
      <c r="AP53" s="217"/>
      <c r="AQ53" s="217"/>
      <c r="AR53" s="217"/>
      <c r="AS53" s="217"/>
      <c r="AT53" s="217"/>
      <c r="AU53" s="217"/>
      <c r="AV53" s="217"/>
      <c r="AW53" s="217"/>
      <c r="AX53" s="217"/>
      <c r="AY53" s="217"/>
      <c r="AZ53" s="217"/>
      <c r="BA53" s="217"/>
      <c r="BB53" s="217"/>
      <c r="BC53" s="217"/>
      <c r="BD53" s="217"/>
      <c r="BE53" s="218"/>
      <c r="BF53" s="218"/>
      <c r="BG53" s="218"/>
      <c r="BH53" s="218"/>
      <c r="BI53" s="218"/>
      <c r="BJ53" s="218"/>
      <c r="BK53" s="218"/>
      <c r="BL53" s="218"/>
      <c r="BM53" s="218"/>
      <c r="BN53" s="218"/>
      <c r="BO53" s="218"/>
      <c r="BP53" s="218"/>
      <c r="BQ53" s="218"/>
      <c r="BR53" s="218"/>
      <c r="BS53" s="218"/>
      <c r="BT53" s="218"/>
      <c r="BU53" s="218"/>
      <c r="BV53" s="218"/>
      <c r="BW53" s="218"/>
      <c r="BX53" s="218"/>
      <c r="BY53" s="219"/>
      <c r="BZ53" s="219"/>
      <c r="CA53" s="219"/>
      <c r="CB53" s="219"/>
      <c r="CC53" s="219"/>
      <c r="CD53" s="220"/>
    </row>
    <row r="54" customFormat="false" ht="29.25" hidden="false" customHeight="true" outlineLevel="0" collapsed="false">
      <c r="A54" s="228" t="s">
        <v>914</v>
      </c>
      <c r="B54" s="228"/>
      <c r="C54" s="228"/>
      <c r="D54" s="228"/>
      <c r="E54" s="228"/>
      <c r="F54" s="228"/>
      <c r="G54" s="228"/>
      <c r="H54" s="228"/>
      <c r="I54" s="228"/>
      <c r="J54" s="228"/>
      <c r="K54" s="228"/>
      <c r="L54" s="228"/>
      <c r="M54" s="228"/>
      <c r="N54" s="228"/>
      <c r="O54" s="229"/>
      <c r="P54" s="229"/>
      <c r="Q54" s="230"/>
      <c r="R54" s="230"/>
      <c r="S54" s="230"/>
      <c r="T54" s="230"/>
      <c r="U54" s="230"/>
      <c r="V54" s="231"/>
      <c r="W54" s="231"/>
      <c r="X54" s="231"/>
      <c r="Y54" s="231"/>
      <c r="Z54" s="231"/>
      <c r="AA54" s="230"/>
      <c r="AB54" s="230"/>
      <c r="AC54" s="230"/>
      <c r="AD54" s="230"/>
      <c r="AE54" s="230"/>
      <c r="AF54" s="230"/>
      <c r="AG54" s="230"/>
      <c r="AH54" s="230"/>
      <c r="AI54" s="230"/>
      <c r="AJ54" s="230"/>
      <c r="AK54" s="232"/>
      <c r="AL54" s="232"/>
      <c r="AM54" s="232"/>
      <c r="AN54" s="232"/>
      <c r="AO54" s="232"/>
      <c r="AP54" s="232"/>
      <c r="AQ54" s="232"/>
      <c r="AR54" s="232"/>
      <c r="AS54" s="232"/>
      <c r="AT54" s="232"/>
      <c r="AU54" s="232"/>
      <c r="AV54" s="232"/>
      <c r="AW54" s="232"/>
      <c r="AX54" s="232"/>
      <c r="AY54" s="232"/>
      <c r="AZ54" s="232"/>
      <c r="BA54" s="232"/>
      <c r="BB54" s="232"/>
      <c r="BC54" s="232"/>
      <c r="BD54" s="232"/>
      <c r="BE54" s="233"/>
      <c r="BF54" s="233"/>
      <c r="BG54" s="233"/>
      <c r="BH54" s="233"/>
      <c r="BI54" s="233"/>
      <c r="BJ54" s="233"/>
      <c r="BK54" s="233"/>
      <c r="BL54" s="233"/>
      <c r="BM54" s="233"/>
      <c r="BN54" s="233"/>
      <c r="BO54" s="233"/>
      <c r="BP54" s="233"/>
      <c r="BQ54" s="233"/>
      <c r="BR54" s="233"/>
      <c r="BS54" s="233"/>
      <c r="BT54" s="233"/>
      <c r="BU54" s="233"/>
      <c r="BV54" s="233"/>
      <c r="BW54" s="233"/>
      <c r="BX54" s="233"/>
      <c r="BY54" s="234"/>
      <c r="BZ54" s="234"/>
      <c r="CA54" s="234"/>
      <c r="CB54" s="234"/>
      <c r="CC54" s="234"/>
      <c r="CD54" s="220"/>
    </row>
    <row r="55" customFormat="false" ht="48.75" hidden="false" customHeight="true" outlineLevel="0" collapsed="false">
      <c r="A55" s="213" t="s">
        <v>761</v>
      </c>
      <c r="B55" s="213"/>
      <c r="C55" s="213"/>
      <c r="D55" s="213"/>
      <c r="E55" s="213"/>
      <c r="F55" s="213"/>
      <c r="G55" s="213"/>
      <c r="H55" s="213"/>
      <c r="I55" s="213"/>
      <c r="J55" s="213"/>
      <c r="K55" s="213"/>
      <c r="L55" s="213"/>
      <c r="M55" s="213"/>
      <c r="N55" s="213"/>
      <c r="O55" s="214" t="s">
        <v>762</v>
      </c>
      <c r="P55" s="214"/>
      <c r="Q55" s="215"/>
      <c r="R55" s="215"/>
      <c r="S55" s="215"/>
      <c r="T55" s="215"/>
      <c r="U55" s="215"/>
      <c r="V55" s="216" t="s">
        <v>763</v>
      </c>
      <c r="W55" s="216"/>
      <c r="X55" s="216"/>
      <c r="Y55" s="216"/>
      <c r="Z55" s="216"/>
      <c r="AA55" s="215"/>
      <c r="AB55" s="215"/>
      <c r="AC55" s="215"/>
      <c r="AD55" s="215"/>
      <c r="AE55" s="215"/>
      <c r="AF55" s="215"/>
      <c r="AG55" s="215"/>
      <c r="AH55" s="215"/>
      <c r="AI55" s="215"/>
      <c r="AJ55" s="215"/>
      <c r="AK55" s="217"/>
      <c r="AL55" s="217"/>
      <c r="AM55" s="217"/>
      <c r="AN55" s="217"/>
      <c r="AO55" s="217"/>
      <c r="AP55" s="217"/>
      <c r="AQ55" s="217"/>
      <c r="AR55" s="217"/>
      <c r="AS55" s="217"/>
      <c r="AT55" s="217"/>
      <c r="AU55" s="217"/>
      <c r="AV55" s="217"/>
      <c r="AW55" s="217"/>
      <c r="AX55" s="217"/>
      <c r="AY55" s="217"/>
      <c r="AZ55" s="217"/>
      <c r="BA55" s="217"/>
      <c r="BB55" s="217"/>
      <c r="BC55" s="217"/>
      <c r="BD55" s="217"/>
      <c r="BE55" s="218"/>
      <c r="BF55" s="218"/>
      <c r="BG55" s="218"/>
      <c r="BH55" s="218"/>
      <c r="BI55" s="218"/>
      <c r="BJ55" s="218"/>
      <c r="BK55" s="218"/>
      <c r="BL55" s="218"/>
      <c r="BM55" s="218"/>
      <c r="BN55" s="218"/>
      <c r="BO55" s="218"/>
      <c r="BP55" s="218"/>
      <c r="BQ55" s="218"/>
      <c r="BR55" s="218"/>
      <c r="BS55" s="218"/>
      <c r="BT55" s="218"/>
      <c r="BU55" s="218"/>
      <c r="BV55" s="218"/>
      <c r="BW55" s="218"/>
      <c r="BX55" s="218"/>
      <c r="BY55" s="219"/>
      <c r="BZ55" s="219"/>
      <c r="CA55" s="219"/>
      <c r="CB55" s="219"/>
      <c r="CC55" s="219"/>
      <c r="CD55" s="220"/>
    </row>
    <row r="56" customFormat="false" ht="64.5" hidden="false" customHeight="true" outlineLevel="0" collapsed="false">
      <c r="A56" s="213" t="s">
        <v>764</v>
      </c>
      <c r="B56" s="213"/>
      <c r="C56" s="213"/>
      <c r="D56" s="213"/>
      <c r="E56" s="213"/>
      <c r="F56" s="213"/>
      <c r="G56" s="213"/>
      <c r="H56" s="213"/>
      <c r="I56" s="213"/>
      <c r="J56" s="213"/>
      <c r="K56" s="213"/>
      <c r="L56" s="213"/>
      <c r="M56" s="213"/>
      <c r="N56" s="213"/>
      <c r="O56" s="214" t="s">
        <v>765</v>
      </c>
      <c r="P56" s="214"/>
      <c r="Q56" s="215"/>
      <c r="R56" s="215"/>
      <c r="S56" s="215"/>
      <c r="T56" s="215"/>
      <c r="U56" s="215"/>
      <c r="V56" s="216" t="s">
        <v>766</v>
      </c>
      <c r="W56" s="216"/>
      <c r="X56" s="216"/>
      <c r="Y56" s="216"/>
      <c r="Z56" s="216"/>
      <c r="AA56" s="215"/>
      <c r="AB56" s="215"/>
      <c r="AC56" s="215"/>
      <c r="AD56" s="215"/>
      <c r="AE56" s="215"/>
      <c r="AF56" s="215"/>
      <c r="AG56" s="215"/>
      <c r="AH56" s="215"/>
      <c r="AI56" s="215"/>
      <c r="AJ56" s="215"/>
      <c r="AK56" s="217"/>
      <c r="AL56" s="217"/>
      <c r="AM56" s="217"/>
      <c r="AN56" s="217"/>
      <c r="AO56" s="217"/>
      <c r="AP56" s="217"/>
      <c r="AQ56" s="217"/>
      <c r="AR56" s="217"/>
      <c r="AS56" s="217"/>
      <c r="AT56" s="217"/>
      <c r="AU56" s="217"/>
      <c r="AV56" s="217"/>
      <c r="AW56" s="217"/>
      <c r="AX56" s="217"/>
      <c r="AY56" s="217"/>
      <c r="AZ56" s="217"/>
      <c r="BA56" s="217"/>
      <c r="BB56" s="217"/>
      <c r="BC56" s="217"/>
      <c r="BD56" s="217"/>
      <c r="BE56" s="218"/>
      <c r="BF56" s="218"/>
      <c r="BG56" s="218"/>
      <c r="BH56" s="218"/>
      <c r="BI56" s="218"/>
      <c r="BJ56" s="218"/>
      <c r="BK56" s="218"/>
      <c r="BL56" s="218"/>
      <c r="BM56" s="218"/>
      <c r="BN56" s="218"/>
      <c r="BO56" s="218"/>
      <c r="BP56" s="218"/>
      <c r="BQ56" s="218"/>
      <c r="BR56" s="218"/>
      <c r="BS56" s="218"/>
      <c r="BT56" s="218"/>
      <c r="BU56" s="218"/>
      <c r="BV56" s="218"/>
      <c r="BW56" s="218"/>
      <c r="BX56" s="218"/>
      <c r="BY56" s="219"/>
      <c r="BZ56" s="219"/>
      <c r="CA56" s="219"/>
      <c r="CB56" s="219"/>
      <c r="CC56" s="219"/>
      <c r="CD56" s="220"/>
    </row>
    <row r="57" customFormat="false" ht="39.75" hidden="false" customHeight="true" outlineLevel="0" collapsed="false">
      <c r="A57" s="213" t="s">
        <v>767</v>
      </c>
      <c r="B57" s="213"/>
      <c r="C57" s="213"/>
      <c r="D57" s="213"/>
      <c r="E57" s="213"/>
      <c r="F57" s="213"/>
      <c r="G57" s="213"/>
      <c r="H57" s="213"/>
      <c r="I57" s="213"/>
      <c r="J57" s="213"/>
      <c r="K57" s="213"/>
      <c r="L57" s="213"/>
      <c r="M57" s="213"/>
      <c r="N57" s="213"/>
      <c r="O57" s="214" t="s">
        <v>768</v>
      </c>
      <c r="P57" s="214"/>
      <c r="Q57" s="215"/>
      <c r="R57" s="215"/>
      <c r="S57" s="215"/>
      <c r="T57" s="215"/>
      <c r="U57" s="215"/>
      <c r="V57" s="216" t="s">
        <v>769</v>
      </c>
      <c r="W57" s="216"/>
      <c r="X57" s="216"/>
      <c r="Y57" s="216"/>
      <c r="Z57" s="216"/>
      <c r="AA57" s="215"/>
      <c r="AB57" s="215"/>
      <c r="AC57" s="215"/>
      <c r="AD57" s="215"/>
      <c r="AE57" s="215"/>
      <c r="AF57" s="215"/>
      <c r="AG57" s="215"/>
      <c r="AH57" s="215"/>
      <c r="AI57" s="215"/>
      <c r="AJ57" s="215"/>
      <c r="AK57" s="217"/>
      <c r="AL57" s="217"/>
      <c r="AM57" s="217"/>
      <c r="AN57" s="217"/>
      <c r="AO57" s="217"/>
      <c r="AP57" s="217"/>
      <c r="AQ57" s="217"/>
      <c r="AR57" s="217"/>
      <c r="AS57" s="217"/>
      <c r="AT57" s="217"/>
      <c r="AU57" s="217"/>
      <c r="AV57" s="217"/>
      <c r="AW57" s="217"/>
      <c r="AX57" s="217"/>
      <c r="AY57" s="217"/>
      <c r="AZ57" s="217"/>
      <c r="BA57" s="217"/>
      <c r="BB57" s="217"/>
      <c r="BC57" s="217"/>
      <c r="BD57" s="217"/>
      <c r="BE57" s="218"/>
      <c r="BF57" s="218"/>
      <c r="BG57" s="218"/>
      <c r="BH57" s="218"/>
      <c r="BI57" s="218"/>
      <c r="BJ57" s="218"/>
      <c r="BK57" s="218"/>
      <c r="BL57" s="218"/>
      <c r="BM57" s="218"/>
      <c r="BN57" s="218"/>
      <c r="BO57" s="218"/>
      <c r="BP57" s="218"/>
      <c r="BQ57" s="218"/>
      <c r="BR57" s="218"/>
      <c r="BS57" s="218"/>
      <c r="BT57" s="218"/>
      <c r="BU57" s="218"/>
      <c r="BV57" s="218"/>
      <c r="BW57" s="218"/>
      <c r="BX57" s="218"/>
      <c r="BY57" s="219"/>
      <c r="BZ57" s="219"/>
      <c r="CA57" s="219"/>
      <c r="CB57" s="219"/>
      <c r="CC57" s="219"/>
      <c r="CD57" s="220"/>
    </row>
    <row r="58" customFormat="false" ht="15.2" hidden="false" customHeight="true" outlineLevel="0" collapsed="false">
      <c r="A58" s="213" t="s">
        <v>770</v>
      </c>
      <c r="B58" s="213"/>
      <c r="C58" s="213"/>
      <c r="D58" s="213"/>
      <c r="E58" s="213"/>
      <c r="F58" s="213"/>
      <c r="G58" s="213"/>
      <c r="H58" s="213"/>
      <c r="I58" s="213"/>
      <c r="J58" s="213"/>
      <c r="K58" s="213"/>
      <c r="L58" s="213"/>
      <c r="M58" s="213"/>
      <c r="N58" s="213"/>
      <c r="O58" s="214" t="s">
        <v>771</v>
      </c>
      <c r="P58" s="214"/>
      <c r="Q58" s="215"/>
      <c r="R58" s="215"/>
      <c r="S58" s="215"/>
      <c r="T58" s="215"/>
      <c r="U58" s="215"/>
      <c r="V58" s="216" t="s">
        <v>29</v>
      </c>
      <c r="W58" s="216"/>
      <c r="X58" s="216"/>
      <c r="Y58" s="216"/>
      <c r="Z58" s="216"/>
      <c r="AA58" s="215"/>
      <c r="AB58" s="215"/>
      <c r="AC58" s="215"/>
      <c r="AD58" s="215"/>
      <c r="AE58" s="215"/>
      <c r="AF58" s="215"/>
      <c r="AG58" s="215"/>
      <c r="AH58" s="215"/>
      <c r="AI58" s="215"/>
      <c r="AJ58" s="215"/>
      <c r="AK58" s="217"/>
      <c r="AL58" s="217"/>
      <c r="AM58" s="217"/>
      <c r="AN58" s="217"/>
      <c r="AO58" s="217"/>
      <c r="AP58" s="217"/>
      <c r="AQ58" s="217"/>
      <c r="AR58" s="217"/>
      <c r="AS58" s="217"/>
      <c r="AT58" s="217"/>
      <c r="AU58" s="217"/>
      <c r="AV58" s="217"/>
      <c r="AW58" s="217"/>
      <c r="AX58" s="217"/>
      <c r="AY58" s="217"/>
      <c r="AZ58" s="217"/>
      <c r="BA58" s="217"/>
      <c r="BB58" s="217"/>
      <c r="BC58" s="217"/>
      <c r="BD58" s="217"/>
      <c r="BE58" s="218"/>
      <c r="BF58" s="218"/>
      <c r="BG58" s="218"/>
      <c r="BH58" s="218"/>
      <c r="BI58" s="218"/>
      <c r="BJ58" s="218"/>
      <c r="BK58" s="218"/>
      <c r="BL58" s="218"/>
      <c r="BM58" s="218"/>
      <c r="BN58" s="218"/>
      <c r="BO58" s="218"/>
      <c r="BP58" s="218"/>
      <c r="BQ58" s="218"/>
      <c r="BR58" s="218"/>
      <c r="BS58" s="218"/>
      <c r="BT58" s="218"/>
      <c r="BU58" s="218"/>
      <c r="BV58" s="218"/>
      <c r="BW58" s="218"/>
      <c r="BX58" s="218"/>
      <c r="BY58" s="219"/>
      <c r="BZ58" s="219"/>
      <c r="CA58" s="219"/>
      <c r="CB58" s="219"/>
      <c r="CC58" s="219"/>
      <c r="CD58" s="220"/>
    </row>
    <row r="59" customFormat="false" ht="34.5" hidden="false" customHeight="true" outlineLevel="0" collapsed="false">
      <c r="A59" s="213" t="s">
        <v>772</v>
      </c>
      <c r="B59" s="213"/>
      <c r="C59" s="213"/>
      <c r="D59" s="213"/>
      <c r="E59" s="213"/>
      <c r="F59" s="213"/>
      <c r="G59" s="213"/>
      <c r="H59" s="213"/>
      <c r="I59" s="213"/>
      <c r="J59" s="213"/>
      <c r="K59" s="213"/>
      <c r="L59" s="213"/>
      <c r="M59" s="213"/>
      <c r="N59" s="213"/>
      <c r="O59" s="214" t="s">
        <v>773</v>
      </c>
      <c r="P59" s="214"/>
      <c r="Q59" s="215"/>
      <c r="R59" s="215"/>
      <c r="S59" s="215"/>
      <c r="T59" s="215"/>
      <c r="U59" s="215"/>
      <c r="V59" s="216"/>
      <c r="W59" s="216"/>
      <c r="X59" s="216"/>
      <c r="Y59" s="216"/>
      <c r="Z59" s="216"/>
      <c r="AA59" s="215"/>
      <c r="AB59" s="215"/>
      <c r="AC59" s="215"/>
      <c r="AD59" s="215"/>
      <c r="AE59" s="215"/>
      <c r="AF59" s="215"/>
      <c r="AG59" s="215"/>
      <c r="AH59" s="215"/>
      <c r="AI59" s="215"/>
      <c r="AJ59" s="215"/>
      <c r="AK59" s="217"/>
      <c r="AL59" s="217"/>
      <c r="AM59" s="217"/>
      <c r="AN59" s="217"/>
      <c r="AO59" s="217"/>
      <c r="AP59" s="217"/>
      <c r="AQ59" s="217"/>
      <c r="AR59" s="217"/>
      <c r="AS59" s="217"/>
      <c r="AT59" s="217"/>
      <c r="AU59" s="217"/>
      <c r="AV59" s="217"/>
      <c r="AW59" s="217"/>
      <c r="AX59" s="217"/>
      <c r="AY59" s="217"/>
      <c r="AZ59" s="217"/>
      <c r="BA59" s="217"/>
      <c r="BB59" s="217"/>
      <c r="BC59" s="217"/>
      <c r="BD59" s="217"/>
      <c r="BE59" s="218"/>
      <c r="BF59" s="218"/>
      <c r="BG59" s="218"/>
      <c r="BH59" s="218"/>
      <c r="BI59" s="218"/>
      <c r="BJ59" s="218"/>
      <c r="BK59" s="218"/>
      <c r="BL59" s="218"/>
      <c r="BM59" s="218"/>
      <c r="BN59" s="218"/>
      <c r="BO59" s="218"/>
      <c r="BP59" s="218"/>
      <c r="BQ59" s="218"/>
      <c r="BR59" s="218"/>
      <c r="BS59" s="218"/>
      <c r="BT59" s="218"/>
      <c r="BU59" s="218"/>
      <c r="BV59" s="218"/>
      <c r="BW59" s="218"/>
      <c r="BX59" s="218"/>
      <c r="BY59" s="219"/>
      <c r="BZ59" s="219"/>
      <c r="CA59" s="219"/>
      <c r="CB59" s="219"/>
      <c r="CC59" s="219"/>
      <c r="CD59" s="220"/>
    </row>
    <row r="60" customFormat="false" ht="20.25" hidden="false" customHeight="true" outlineLevel="0" collapsed="false">
      <c r="A60" s="213" t="s">
        <v>774</v>
      </c>
      <c r="B60" s="213"/>
      <c r="C60" s="213"/>
      <c r="D60" s="213"/>
      <c r="E60" s="213"/>
      <c r="F60" s="213"/>
      <c r="G60" s="213"/>
      <c r="H60" s="213"/>
      <c r="I60" s="213"/>
      <c r="J60" s="213"/>
      <c r="K60" s="213"/>
      <c r="L60" s="213"/>
      <c r="M60" s="213"/>
      <c r="N60" s="213"/>
      <c r="O60" s="214" t="s">
        <v>775</v>
      </c>
      <c r="P60" s="214"/>
      <c r="Q60" s="215"/>
      <c r="R60" s="215"/>
      <c r="S60" s="215"/>
      <c r="T60" s="215"/>
      <c r="U60" s="215"/>
      <c r="V60" s="216"/>
      <c r="W60" s="216"/>
      <c r="X60" s="216"/>
      <c r="Y60" s="216"/>
      <c r="Z60" s="216"/>
      <c r="AA60" s="215"/>
      <c r="AB60" s="215"/>
      <c r="AC60" s="215"/>
      <c r="AD60" s="215"/>
      <c r="AE60" s="215"/>
      <c r="AF60" s="215"/>
      <c r="AG60" s="215"/>
      <c r="AH60" s="215"/>
      <c r="AI60" s="215"/>
      <c r="AJ60" s="215"/>
      <c r="AK60" s="217"/>
      <c r="AL60" s="217"/>
      <c r="AM60" s="217"/>
      <c r="AN60" s="217"/>
      <c r="AO60" s="217"/>
      <c r="AP60" s="217"/>
      <c r="AQ60" s="217"/>
      <c r="AR60" s="217"/>
      <c r="AS60" s="217"/>
      <c r="AT60" s="217"/>
      <c r="AU60" s="217"/>
      <c r="AV60" s="217"/>
      <c r="AW60" s="217"/>
      <c r="AX60" s="217"/>
      <c r="AY60" s="217"/>
      <c r="AZ60" s="217"/>
      <c r="BA60" s="217"/>
      <c r="BB60" s="217"/>
      <c r="BC60" s="217"/>
      <c r="BD60" s="217"/>
      <c r="BE60" s="218"/>
      <c r="BF60" s="218"/>
      <c r="BG60" s="218"/>
      <c r="BH60" s="218"/>
      <c r="BI60" s="218"/>
      <c r="BJ60" s="218"/>
      <c r="BK60" s="218"/>
      <c r="BL60" s="218"/>
      <c r="BM60" s="218"/>
      <c r="BN60" s="218"/>
      <c r="BO60" s="218"/>
      <c r="BP60" s="218"/>
      <c r="BQ60" s="218"/>
      <c r="BR60" s="218"/>
      <c r="BS60" s="218"/>
      <c r="BT60" s="218"/>
      <c r="BU60" s="218"/>
      <c r="BV60" s="218"/>
      <c r="BW60" s="218"/>
      <c r="BX60" s="218"/>
      <c r="BY60" s="219"/>
      <c r="BZ60" s="219"/>
      <c r="CA60" s="219"/>
      <c r="CB60" s="219"/>
      <c r="CC60" s="219"/>
      <c r="CD60" s="220"/>
    </row>
    <row r="61" customFormat="false" ht="24" hidden="false" customHeight="true" outlineLevel="0" collapsed="false">
      <c r="A61" s="213" t="s">
        <v>776</v>
      </c>
      <c r="B61" s="213"/>
      <c r="C61" s="213"/>
      <c r="D61" s="213"/>
      <c r="E61" s="213"/>
      <c r="F61" s="213"/>
      <c r="G61" s="213"/>
      <c r="H61" s="213"/>
      <c r="I61" s="213"/>
      <c r="J61" s="213"/>
      <c r="K61" s="213"/>
      <c r="L61" s="213"/>
      <c r="M61" s="213"/>
      <c r="N61" s="213"/>
      <c r="O61" s="214" t="s">
        <v>777</v>
      </c>
      <c r="P61" s="214"/>
      <c r="Q61" s="215"/>
      <c r="R61" s="215"/>
      <c r="S61" s="215"/>
      <c r="T61" s="215"/>
      <c r="U61" s="215"/>
      <c r="V61" s="216"/>
      <c r="W61" s="216"/>
      <c r="X61" s="216"/>
      <c r="Y61" s="216"/>
      <c r="Z61" s="216"/>
      <c r="AA61" s="215"/>
      <c r="AB61" s="215"/>
      <c r="AC61" s="215"/>
      <c r="AD61" s="215"/>
      <c r="AE61" s="215"/>
      <c r="AF61" s="215"/>
      <c r="AG61" s="215"/>
      <c r="AH61" s="215"/>
      <c r="AI61" s="215"/>
      <c r="AJ61" s="215"/>
      <c r="AK61" s="217"/>
      <c r="AL61" s="217"/>
      <c r="AM61" s="217"/>
      <c r="AN61" s="217"/>
      <c r="AO61" s="217"/>
      <c r="AP61" s="217"/>
      <c r="AQ61" s="217"/>
      <c r="AR61" s="217"/>
      <c r="AS61" s="217"/>
      <c r="AT61" s="217"/>
      <c r="AU61" s="217"/>
      <c r="AV61" s="217"/>
      <c r="AW61" s="217"/>
      <c r="AX61" s="217"/>
      <c r="AY61" s="217"/>
      <c r="AZ61" s="217"/>
      <c r="BA61" s="217"/>
      <c r="BB61" s="217"/>
      <c r="BC61" s="217"/>
      <c r="BD61" s="217"/>
      <c r="BE61" s="218"/>
      <c r="BF61" s="218"/>
      <c r="BG61" s="218"/>
      <c r="BH61" s="218"/>
      <c r="BI61" s="218"/>
      <c r="BJ61" s="218"/>
      <c r="BK61" s="218"/>
      <c r="BL61" s="218"/>
      <c r="BM61" s="218"/>
      <c r="BN61" s="218"/>
      <c r="BO61" s="218"/>
      <c r="BP61" s="218"/>
      <c r="BQ61" s="218"/>
      <c r="BR61" s="218"/>
      <c r="BS61" s="218"/>
      <c r="BT61" s="218"/>
      <c r="BU61" s="218"/>
      <c r="BV61" s="218"/>
      <c r="BW61" s="218"/>
      <c r="BX61" s="218"/>
      <c r="BY61" s="219"/>
      <c r="BZ61" s="219"/>
      <c r="CA61" s="219"/>
      <c r="CB61" s="219"/>
      <c r="CC61" s="219"/>
      <c r="CD61" s="220"/>
    </row>
    <row r="62" customFormat="false" ht="19.5" hidden="false" customHeight="true" outlineLevel="0" collapsed="false">
      <c r="A62" s="213" t="s">
        <v>778</v>
      </c>
      <c r="B62" s="213"/>
      <c r="C62" s="213"/>
      <c r="D62" s="213"/>
      <c r="E62" s="213"/>
      <c r="F62" s="213"/>
      <c r="G62" s="213"/>
      <c r="H62" s="213"/>
      <c r="I62" s="213"/>
      <c r="J62" s="213"/>
      <c r="K62" s="213"/>
      <c r="L62" s="213"/>
      <c r="M62" s="213"/>
      <c r="N62" s="213"/>
      <c r="O62" s="214" t="s">
        <v>779</v>
      </c>
      <c r="P62" s="214"/>
      <c r="Q62" s="215"/>
      <c r="R62" s="215"/>
      <c r="S62" s="215"/>
      <c r="T62" s="215"/>
      <c r="U62" s="215"/>
      <c r="V62" s="216" t="s">
        <v>657</v>
      </c>
      <c r="W62" s="216"/>
      <c r="X62" s="216"/>
      <c r="Y62" s="216"/>
      <c r="Z62" s="216"/>
      <c r="AA62" s="215"/>
      <c r="AB62" s="215"/>
      <c r="AC62" s="215"/>
      <c r="AD62" s="215"/>
      <c r="AE62" s="215"/>
      <c r="AF62" s="215"/>
      <c r="AG62" s="215"/>
      <c r="AH62" s="215"/>
      <c r="AI62" s="215"/>
      <c r="AJ62" s="215"/>
      <c r="AK62" s="217"/>
      <c r="AL62" s="217"/>
      <c r="AM62" s="217"/>
      <c r="AN62" s="217"/>
      <c r="AO62" s="217"/>
      <c r="AP62" s="217"/>
      <c r="AQ62" s="217"/>
      <c r="AR62" s="217"/>
      <c r="AS62" s="217"/>
      <c r="AT62" s="217"/>
      <c r="AU62" s="217"/>
      <c r="AV62" s="217"/>
      <c r="AW62" s="217"/>
      <c r="AX62" s="217"/>
      <c r="AY62" s="217"/>
      <c r="AZ62" s="217"/>
      <c r="BA62" s="217"/>
      <c r="BB62" s="217"/>
      <c r="BC62" s="217"/>
      <c r="BD62" s="217"/>
      <c r="BE62" s="218"/>
      <c r="BF62" s="218"/>
      <c r="BG62" s="218"/>
      <c r="BH62" s="218"/>
      <c r="BI62" s="218"/>
      <c r="BJ62" s="218"/>
      <c r="BK62" s="218"/>
      <c r="BL62" s="218"/>
      <c r="BM62" s="218"/>
      <c r="BN62" s="218"/>
      <c r="BO62" s="218"/>
      <c r="BP62" s="218"/>
      <c r="BQ62" s="218"/>
      <c r="BR62" s="218"/>
      <c r="BS62" s="218"/>
      <c r="BT62" s="218"/>
      <c r="BU62" s="218"/>
      <c r="BV62" s="218"/>
      <c r="BW62" s="218"/>
      <c r="BX62" s="218"/>
      <c r="BY62" s="219"/>
      <c r="BZ62" s="219"/>
      <c r="CA62" s="219"/>
      <c r="CB62" s="219"/>
      <c r="CC62" s="219"/>
      <c r="CD62" s="220"/>
    </row>
    <row r="63" customFormat="false" ht="33" hidden="false" customHeight="true" outlineLevel="0" collapsed="false">
      <c r="A63" s="213" t="s">
        <v>780</v>
      </c>
      <c r="B63" s="213"/>
      <c r="C63" s="213"/>
      <c r="D63" s="213"/>
      <c r="E63" s="213"/>
      <c r="F63" s="213"/>
      <c r="G63" s="213"/>
      <c r="H63" s="213"/>
      <c r="I63" s="213"/>
      <c r="J63" s="213"/>
      <c r="K63" s="213"/>
      <c r="L63" s="213"/>
      <c r="M63" s="213"/>
      <c r="N63" s="213"/>
      <c r="O63" s="214" t="s">
        <v>781</v>
      </c>
      <c r="P63" s="214"/>
      <c r="Q63" s="215"/>
      <c r="R63" s="215"/>
      <c r="S63" s="215"/>
      <c r="T63" s="215"/>
      <c r="U63" s="215"/>
      <c r="V63" s="216" t="s">
        <v>782</v>
      </c>
      <c r="W63" s="216"/>
      <c r="X63" s="216"/>
      <c r="Y63" s="216"/>
      <c r="Z63" s="216"/>
      <c r="AA63" s="215"/>
      <c r="AB63" s="215"/>
      <c r="AC63" s="215"/>
      <c r="AD63" s="215"/>
      <c r="AE63" s="215"/>
      <c r="AF63" s="215"/>
      <c r="AG63" s="215"/>
      <c r="AH63" s="215"/>
      <c r="AI63" s="215"/>
      <c r="AJ63" s="215"/>
      <c r="AK63" s="217"/>
      <c r="AL63" s="217"/>
      <c r="AM63" s="217"/>
      <c r="AN63" s="217"/>
      <c r="AO63" s="217"/>
      <c r="AP63" s="217"/>
      <c r="AQ63" s="217"/>
      <c r="AR63" s="217"/>
      <c r="AS63" s="217"/>
      <c r="AT63" s="217"/>
      <c r="AU63" s="217"/>
      <c r="AV63" s="217"/>
      <c r="AW63" s="217"/>
      <c r="AX63" s="217"/>
      <c r="AY63" s="217"/>
      <c r="AZ63" s="217"/>
      <c r="BA63" s="217"/>
      <c r="BB63" s="217"/>
      <c r="BC63" s="217"/>
      <c r="BD63" s="217"/>
      <c r="BE63" s="218"/>
      <c r="BF63" s="218"/>
      <c r="BG63" s="218"/>
      <c r="BH63" s="218"/>
      <c r="BI63" s="218"/>
      <c r="BJ63" s="218"/>
      <c r="BK63" s="218"/>
      <c r="BL63" s="218"/>
      <c r="BM63" s="218"/>
      <c r="BN63" s="218"/>
      <c r="BO63" s="218"/>
      <c r="BP63" s="218"/>
      <c r="BQ63" s="218"/>
      <c r="BR63" s="218"/>
      <c r="BS63" s="218"/>
      <c r="BT63" s="218"/>
      <c r="BU63" s="218"/>
      <c r="BV63" s="218"/>
      <c r="BW63" s="218"/>
      <c r="BX63" s="218"/>
      <c r="BY63" s="219"/>
      <c r="BZ63" s="219"/>
      <c r="CA63" s="219"/>
      <c r="CB63" s="219"/>
      <c r="CC63" s="219"/>
      <c r="CD63" s="220"/>
    </row>
    <row r="64" customFormat="false" ht="12.75" hidden="false" customHeight="true" outlineLevel="0" collapsed="false">
      <c r="A64" s="235"/>
      <c r="B64" s="235"/>
      <c r="C64" s="235"/>
      <c r="D64" s="235"/>
      <c r="E64" s="235"/>
      <c r="F64" s="235"/>
      <c r="G64" s="235"/>
      <c r="H64" s="235"/>
      <c r="I64" s="236"/>
      <c r="J64" s="236"/>
      <c r="K64" s="237"/>
      <c r="L64" s="238"/>
      <c r="M64" s="238"/>
      <c r="N64" s="238"/>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8"/>
      <c r="AS64" s="238"/>
      <c r="AT64" s="238"/>
      <c r="AU64" s="238"/>
      <c r="AV64" s="238"/>
      <c r="AW64" s="238"/>
      <c r="AX64" s="238"/>
      <c r="AY64" s="238"/>
      <c r="AZ64" s="238"/>
      <c r="BA64" s="238"/>
      <c r="BB64" s="238"/>
      <c r="BC64" s="238"/>
      <c r="BD64" s="238"/>
      <c r="BE64" s="198"/>
      <c r="BF64" s="198"/>
      <c r="BG64" s="198"/>
      <c r="BH64" s="198"/>
      <c r="BI64" s="198"/>
      <c r="BJ64" s="198"/>
      <c r="BK64" s="198"/>
      <c r="BL64" s="198"/>
      <c r="BM64" s="198"/>
      <c r="BN64" s="198"/>
      <c r="BO64" s="198"/>
      <c r="BP64" s="198"/>
      <c r="BQ64" s="198"/>
      <c r="BR64" s="198"/>
      <c r="BS64" s="198"/>
      <c r="BT64" s="198"/>
      <c r="BU64" s="198"/>
      <c r="BV64" s="198"/>
      <c r="BW64" s="198"/>
      <c r="BX64" s="198"/>
      <c r="BY64" s="198"/>
      <c r="BZ64" s="198"/>
      <c r="CA64" s="198"/>
      <c r="CB64" s="198"/>
      <c r="CC64" s="198"/>
      <c r="CD64" s="198"/>
    </row>
    <row r="65" customFormat="false" ht="12" hidden="false" customHeight="true" outlineLevel="0" collapsed="false">
      <c r="A65" s="235"/>
      <c r="B65" s="240" t="s">
        <v>783</v>
      </c>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38"/>
      <c r="AV65" s="238"/>
      <c r="AW65" s="238"/>
      <c r="AX65" s="238"/>
      <c r="AY65" s="238"/>
      <c r="AZ65" s="238"/>
      <c r="BA65" s="238"/>
      <c r="BB65" s="238"/>
      <c r="BC65" s="238"/>
      <c r="BD65" s="23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row>
    <row r="66" customFormat="false" ht="20.25" hidden="false" customHeight="true" outlineLevel="0" collapsed="false">
      <c r="A66" s="241"/>
      <c r="B66" s="240" t="s">
        <v>915</v>
      </c>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2"/>
      <c r="AV66" s="242"/>
      <c r="AW66" s="242"/>
      <c r="AX66" s="242"/>
      <c r="AY66" s="242"/>
      <c r="AZ66" s="242"/>
      <c r="BA66" s="242"/>
      <c r="BB66" s="242"/>
      <c r="BC66" s="242"/>
      <c r="BD66" s="242"/>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row>
    <row r="67" customFormat="false" ht="124.5" hidden="false" customHeight="true" outlineLevel="0" collapsed="false">
      <c r="A67" s="241"/>
      <c r="B67" s="244" t="s">
        <v>785</v>
      </c>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row>
    <row r="68" customFormat="false" ht="15.75" hidden="false" customHeight="true" outlineLevel="0" collapsed="false">
      <c r="A68" s="241"/>
      <c r="B68" s="240" t="s">
        <v>786</v>
      </c>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2"/>
      <c r="AV68" s="242"/>
      <c r="AW68" s="242"/>
      <c r="AX68" s="242"/>
      <c r="AY68" s="242"/>
      <c r="AZ68" s="242"/>
      <c r="BA68" s="242"/>
      <c r="BB68" s="242"/>
      <c r="BC68" s="242"/>
      <c r="BD68" s="242"/>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row>
    <row r="69" customFormat="false" ht="18" hidden="false" customHeight="true" outlineLevel="0" collapsed="false">
      <c r="A69" s="241"/>
      <c r="B69" s="240" t="s">
        <v>787</v>
      </c>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2"/>
      <c r="AV69" s="242"/>
      <c r="AW69" s="242"/>
      <c r="AX69" s="242"/>
      <c r="AY69" s="242"/>
      <c r="AZ69" s="242"/>
      <c r="BA69" s="242"/>
      <c r="BB69" s="242"/>
      <c r="BC69" s="242"/>
      <c r="BD69" s="242"/>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row>
    <row r="70" customFormat="false" ht="57.75" hidden="false" customHeight="true" outlineLevel="0" collapsed="false">
      <c r="A70" s="241"/>
      <c r="B70" s="244" t="s">
        <v>916</v>
      </c>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row>
    <row r="71" customFormat="false" ht="60" hidden="false" customHeight="true" outlineLevel="0" collapsed="false">
      <c r="A71" s="241"/>
      <c r="B71" s="244" t="s">
        <v>917</v>
      </c>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row>
    <row r="72" customFormat="false" ht="55.5" hidden="false" customHeight="true" outlineLevel="0" collapsed="false">
      <c r="A72" s="241"/>
      <c r="B72" s="244" t="s">
        <v>918</v>
      </c>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row>
    <row r="73" customFormat="false" ht="30" hidden="false" customHeight="true" outlineLevel="0" collapsed="false">
      <c r="A73" s="235"/>
      <c r="B73" s="240" t="s">
        <v>791</v>
      </c>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38"/>
      <c r="AV73" s="238"/>
      <c r="AW73" s="238"/>
      <c r="AX73" s="238"/>
      <c r="AY73" s="238"/>
      <c r="AZ73" s="238"/>
      <c r="BA73" s="238"/>
      <c r="BB73" s="238"/>
      <c r="BC73" s="238"/>
      <c r="BD73" s="23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row>
    <row r="74" customFormat="false" ht="58.5" hidden="false" customHeight="true" outlineLevel="0" collapsed="false">
      <c r="A74" s="235"/>
      <c r="B74" s="244" t="s">
        <v>919</v>
      </c>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row>
    <row r="75" customFormat="false" ht="12.75" hidden="false" customHeight="true" outlineLevel="0" collapsed="false">
      <c r="A75" s="245"/>
      <c r="B75" s="246"/>
      <c r="C75" s="246"/>
      <c r="D75" s="246"/>
      <c r="E75" s="246"/>
      <c r="F75" s="246"/>
      <c r="G75" s="246"/>
      <c r="H75" s="246"/>
      <c r="I75" s="246"/>
      <c r="J75" s="246"/>
      <c r="K75" s="119"/>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row>
    <row r="76" customFormat="false" ht="12.75" hidden="false" customHeight="false" outlineLevel="0" collapsed="false">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row>
    <row r="77" customFormat="false" ht="12.75" hidden="false" customHeight="false" outlineLevel="0" collapsed="false">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row>
  </sheetData>
  <mergeCells count="865">
    <mergeCell ref="BY1:CC1"/>
    <mergeCell ref="A2:CC2"/>
    <mergeCell ref="A3:CC3"/>
    <mergeCell ref="A4:CC4"/>
    <mergeCell ref="A6:N8"/>
    <mergeCell ref="O6:P8"/>
    <mergeCell ref="Q6:U8"/>
    <mergeCell ref="V6:Z8"/>
    <mergeCell ref="AA6:AE8"/>
    <mergeCell ref="AF6:AJ8"/>
    <mergeCell ref="AK6:BD6"/>
    <mergeCell ref="BE6:BX6"/>
    <mergeCell ref="BY6:CC8"/>
    <mergeCell ref="AK7:AO7"/>
    <mergeCell ref="AP7:AT7"/>
    <mergeCell ref="AU7:AY7"/>
    <mergeCell ref="AZ7:BD7"/>
    <mergeCell ref="BE7:BI7"/>
    <mergeCell ref="BJ7:BN7"/>
    <mergeCell ref="BO7:BS7"/>
    <mergeCell ref="BT7:BX7"/>
    <mergeCell ref="AK8:AO8"/>
    <mergeCell ref="AP8:AT8"/>
    <mergeCell ref="AU8:AY8"/>
    <mergeCell ref="AZ8:BD8"/>
    <mergeCell ref="BE8:BI8"/>
    <mergeCell ref="BJ8:BN8"/>
    <mergeCell ref="BO8:BS8"/>
    <mergeCell ref="BT8:BX8"/>
    <mergeCell ref="A9:N9"/>
    <mergeCell ref="O9:P9"/>
    <mergeCell ref="Q9:U9"/>
    <mergeCell ref="V9:Z9"/>
    <mergeCell ref="AA9:AE9"/>
    <mergeCell ref="AF9:AJ9"/>
    <mergeCell ref="AK9:AO9"/>
    <mergeCell ref="AP9:AT9"/>
    <mergeCell ref="AU9:AY9"/>
    <mergeCell ref="AZ9:BD9"/>
    <mergeCell ref="BE9:BI9"/>
    <mergeCell ref="BJ9:BN9"/>
    <mergeCell ref="BO9:BS9"/>
    <mergeCell ref="BT9:BX9"/>
    <mergeCell ref="BY9:CC9"/>
    <mergeCell ref="A10:N10"/>
    <mergeCell ref="O10:P10"/>
    <mergeCell ref="Q10:U10"/>
    <mergeCell ref="V10:Z10"/>
    <mergeCell ref="AA10:AE10"/>
    <mergeCell ref="AF10:AJ10"/>
    <mergeCell ref="AK10:AO10"/>
    <mergeCell ref="AP10:AT10"/>
    <mergeCell ref="AU10:AY10"/>
    <mergeCell ref="AZ10:BD10"/>
    <mergeCell ref="BE10:BI10"/>
    <mergeCell ref="BJ10:BN10"/>
    <mergeCell ref="BO10:BS10"/>
    <mergeCell ref="BT10:BX10"/>
    <mergeCell ref="BY10:CC10"/>
    <mergeCell ref="A11:N11"/>
    <mergeCell ref="O11:P11"/>
    <mergeCell ref="Q11:U11"/>
    <mergeCell ref="V11:Z11"/>
    <mergeCell ref="AA11:AE11"/>
    <mergeCell ref="AF11:AJ11"/>
    <mergeCell ref="AK11:AO11"/>
    <mergeCell ref="AP11:AT11"/>
    <mergeCell ref="AU11:AY11"/>
    <mergeCell ref="AZ11:BD11"/>
    <mergeCell ref="BE11:BI11"/>
    <mergeCell ref="BJ11:BN11"/>
    <mergeCell ref="BO11:BS11"/>
    <mergeCell ref="BT11:BX11"/>
    <mergeCell ref="BY11:CC11"/>
    <mergeCell ref="A12:N12"/>
    <mergeCell ref="O12:P12"/>
    <mergeCell ref="Q12:U12"/>
    <mergeCell ref="V12:Z12"/>
    <mergeCell ref="AA12:AE12"/>
    <mergeCell ref="AF12:AJ12"/>
    <mergeCell ref="AK12:AO12"/>
    <mergeCell ref="AP12:AT12"/>
    <mergeCell ref="AU12:AY12"/>
    <mergeCell ref="AZ12:BD12"/>
    <mergeCell ref="BE12:BI12"/>
    <mergeCell ref="BJ12:BN12"/>
    <mergeCell ref="BO12:BS12"/>
    <mergeCell ref="BT12:BX12"/>
    <mergeCell ref="BY12:CC12"/>
    <mergeCell ref="A13:N13"/>
    <mergeCell ref="O13:P13"/>
    <mergeCell ref="Q13:U13"/>
    <mergeCell ref="V13:Z13"/>
    <mergeCell ref="AA13:AE13"/>
    <mergeCell ref="AF13:AJ13"/>
    <mergeCell ref="AK13:AO13"/>
    <mergeCell ref="AP13:AT13"/>
    <mergeCell ref="AU13:AY13"/>
    <mergeCell ref="AZ13:BD13"/>
    <mergeCell ref="BE13:BI13"/>
    <mergeCell ref="BJ13:BN13"/>
    <mergeCell ref="BO13:BS13"/>
    <mergeCell ref="BT13:BX13"/>
    <mergeCell ref="BY13:CC13"/>
    <mergeCell ref="A14:N14"/>
    <mergeCell ref="O14:P14"/>
    <mergeCell ref="Q14:U14"/>
    <mergeCell ref="V14:Z14"/>
    <mergeCell ref="AA14:AE14"/>
    <mergeCell ref="AF14:AJ14"/>
    <mergeCell ref="AK14:AO14"/>
    <mergeCell ref="AP14:AT14"/>
    <mergeCell ref="AU14:AY14"/>
    <mergeCell ref="AZ14:BD14"/>
    <mergeCell ref="BE14:BI14"/>
    <mergeCell ref="BJ14:BN14"/>
    <mergeCell ref="BO14:BS14"/>
    <mergeCell ref="BT14:BX14"/>
    <mergeCell ref="BY14:CC14"/>
    <mergeCell ref="A15:N15"/>
    <mergeCell ref="O15:P15"/>
    <mergeCell ref="Q15:U15"/>
    <mergeCell ref="V15:Z15"/>
    <mergeCell ref="AA15:AE15"/>
    <mergeCell ref="AF15:AJ15"/>
    <mergeCell ref="AK15:AO15"/>
    <mergeCell ref="AP15:AT15"/>
    <mergeCell ref="AU15:AY15"/>
    <mergeCell ref="AZ15:BD15"/>
    <mergeCell ref="BE15:BI15"/>
    <mergeCell ref="BJ15:BN15"/>
    <mergeCell ref="BO15:BS15"/>
    <mergeCell ref="BT15:BX15"/>
    <mergeCell ref="BY15:CC15"/>
    <mergeCell ref="A16:N16"/>
    <mergeCell ref="O16:P16"/>
    <mergeCell ref="Q16:U16"/>
    <mergeCell ref="V16:Z16"/>
    <mergeCell ref="AA16:AE16"/>
    <mergeCell ref="AF16:AJ16"/>
    <mergeCell ref="AK16:AO16"/>
    <mergeCell ref="AP16:AT16"/>
    <mergeCell ref="AU16:AY16"/>
    <mergeCell ref="AZ16:BD16"/>
    <mergeCell ref="BE16:BI16"/>
    <mergeCell ref="BJ16:BN16"/>
    <mergeCell ref="BO16:BS16"/>
    <mergeCell ref="BT16:BX16"/>
    <mergeCell ref="BY16:CC16"/>
    <mergeCell ref="A17:N17"/>
    <mergeCell ref="O17:P17"/>
    <mergeCell ref="Q17:U17"/>
    <mergeCell ref="V17:Z17"/>
    <mergeCell ref="AA17:AE17"/>
    <mergeCell ref="AF17:AJ17"/>
    <mergeCell ref="AK17:AO17"/>
    <mergeCell ref="AP17:AT17"/>
    <mergeCell ref="AU17:AY17"/>
    <mergeCell ref="AZ17:BD17"/>
    <mergeCell ref="BE17:BI17"/>
    <mergeCell ref="BJ17:BN17"/>
    <mergeCell ref="BO17:BS17"/>
    <mergeCell ref="BT17:BX17"/>
    <mergeCell ref="BY17:CC17"/>
    <mergeCell ref="A18:N18"/>
    <mergeCell ref="O18:P18"/>
    <mergeCell ref="Q18:U18"/>
    <mergeCell ref="V18:Z18"/>
    <mergeCell ref="AA18:AE18"/>
    <mergeCell ref="AF18:AJ18"/>
    <mergeCell ref="AK18:AO18"/>
    <mergeCell ref="AP18:AT18"/>
    <mergeCell ref="AU18:AY18"/>
    <mergeCell ref="AZ18:BD18"/>
    <mergeCell ref="BE18:BI18"/>
    <mergeCell ref="BJ18:BN18"/>
    <mergeCell ref="BO18:BS18"/>
    <mergeCell ref="BT18:BX18"/>
    <mergeCell ref="BY18:CC18"/>
    <mergeCell ref="A19:N19"/>
    <mergeCell ref="O19:P19"/>
    <mergeCell ref="Q19:U19"/>
    <mergeCell ref="V19:Z19"/>
    <mergeCell ref="AA19:AE19"/>
    <mergeCell ref="AF19:AJ19"/>
    <mergeCell ref="AK19:AO19"/>
    <mergeCell ref="AP19:AT19"/>
    <mergeCell ref="AU19:AY19"/>
    <mergeCell ref="AZ19:BD19"/>
    <mergeCell ref="BE19:BI19"/>
    <mergeCell ref="BJ19:BN19"/>
    <mergeCell ref="BO19:BS19"/>
    <mergeCell ref="BT19:BX19"/>
    <mergeCell ref="BY19:CC19"/>
    <mergeCell ref="A20:N20"/>
    <mergeCell ref="O20:P20"/>
    <mergeCell ref="Q20:U20"/>
    <mergeCell ref="V20:Z20"/>
    <mergeCell ref="AA20:AE20"/>
    <mergeCell ref="AF20:AJ20"/>
    <mergeCell ref="AK20:AO20"/>
    <mergeCell ref="AP20:AT20"/>
    <mergeCell ref="AU20:AY20"/>
    <mergeCell ref="AZ20:BD20"/>
    <mergeCell ref="BE20:BI20"/>
    <mergeCell ref="BJ20:BN20"/>
    <mergeCell ref="BO20:BS20"/>
    <mergeCell ref="BT20:BX20"/>
    <mergeCell ref="BY20:CC20"/>
    <mergeCell ref="A21:N21"/>
    <mergeCell ref="O21:P21"/>
    <mergeCell ref="Q21:U21"/>
    <mergeCell ref="V21:Z21"/>
    <mergeCell ref="AA21:AE21"/>
    <mergeCell ref="AF21:AJ21"/>
    <mergeCell ref="AK21:AO21"/>
    <mergeCell ref="AP21:AT21"/>
    <mergeCell ref="AU21:AY21"/>
    <mergeCell ref="AZ21:BD21"/>
    <mergeCell ref="BE21:BI21"/>
    <mergeCell ref="BJ21:BN21"/>
    <mergeCell ref="BO21:BS21"/>
    <mergeCell ref="BT21:BX21"/>
    <mergeCell ref="BY21:CC21"/>
    <mergeCell ref="A22:N22"/>
    <mergeCell ref="O22:P22"/>
    <mergeCell ref="Q22:U22"/>
    <mergeCell ref="V22:Z22"/>
    <mergeCell ref="AA22:AE22"/>
    <mergeCell ref="AF22:AJ22"/>
    <mergeCell ref="AK22:AO22"/>
    <mergeCell ref="AP22:AT22"/>
    <mergeCell ref="AU22:AY22"/>
    <mergeCell ref="AZ22:BD22"/>
    <mergeCell ref="BE22:BI22"/>
    <mergeCell ref="BJ22:BN22"/>
    <mergeCell ref="BO22:BS22"/>
    <mergeCell ref="BT22:BX22"/>
    <mergeCell ref="BY22:CC22"/>
    <mergeCell ref="A23:N23"/>
    <mergeCell ref="O23:P23"/>
    <mergeCell ref="Q23:U23"/>
    <mergeCell ref="V23:Z23"/>
    <mergeCell ref="AA23:AE23"/>
    <mergeCell ref="AF23:AJ23"/>
    <mergeCell ref="AK23:AO23"/>
    <mergeCell ref="AP23:AT23"/>
    <mergeCell ref="AU23:AY23"/>
    <mergeCell ref="AZ23:BD23"/>
    <mergeCell ref="BE23:BI23"/>
    <mergeCell ref="BJ23:BN23"/>
    <mergeCell ref="BO23:BS23"/>
    <mergeCell ref="BT23:BX23"/>
    <mergeCell ref="BY23:CC23"/>
    <mergeCell ref="A24:N24"/>
    <mergeCell ref="O24:P24"/>
    <mergeCell ref="Q24:U24"/>
    <mergeCell ref="V24:Z24"/>
    <mergeCell ref="AA24:AE24"/>
    <mergeCell ref="AF24:AJ24"/>
    <mergeCell ref="AK24:AO24"/>
    <mergeCell ref="AP24:AT24"/>
    <mergeCell ref="AU24:AY24"/>
    <mergeCell ref="AZ24:BD24"/>
    <mergeCell ref="BE24:BI24"/>
    <mergeCell ref="BJ24:BN24"/>
    <mergeCell ref="BO24:BS24"/>
    <mergeCell ref="BT24:BX24"/>
    <mergeCell ref="BY24:CC24"/>
    <mergeCell ref="A25:N25"/>
    <mergeCell ref="O25:P25"/>
    <mergeCell ref="Q25:U25"/>
    <mergeCell ref="V25:Z25"/>
    <mergeCell ref="AA25:AE25"/>
    <mergeCell ref="AF25:AJ25"/>
    <mergeCell ref="AK25:AO25"/>
    <mergeCell ref="AP25:AT25"/>
    <mergeCell ref="AU25:AY25"/>
    <mergeCell ref="AZ25:BD25"/>
    <mergeCell ref="BE25:BI25"/>
    <mergeCell ref="BJ25:BN25"/>
    <mergeCell ref="BO25:BS25"/>
    <mergeCell ref="BT25:BX25"/>
    <mergeCell ref="BY25:CC25"/>
    <mergeCell ref="A26:N26"/>
    <mergeCell ref="O26:P26"/>
    <mergeCell ref="Q26:U26"/>
    <mergeCell ref="V26:Z26"/>
    <mergeCell ref="AA26:AE26"/>
    <mergeCell ref="AF26:AJ26"/>
    <mergeCell ref="AK26:AO26"/>
    <mergeCell ref="AP26:AT26"/>
    <mergeCell ref="AU26:AY26"/>
    <mergeCell ref="AZ26:BD26"/>
    <mergeCell ref="BE26:BI26"/>
    <mergeCell ref="BJ26:BN26"/>
    <mergeCell ref="BO26:BS26"/>
    <mergeCell ref="BT26:BX26"/>
    <mergeCell ref="BY26:CC26"/>
    <mergeCell ref="A27:N27"/>
    <mergeCell ref="O27:P27"/>
    <mergeCell ref="Q27:U27"/>
    <mergeCell ref="V27:Z27"/>
    <mergeCell ref="AA27:AE27"/>
    <mergeCell ref="AF27:AJ27"/>
    <mergeCell ref="AK27:AO27"/>
    <mergeCell ref="AP27:AT27"/>
    <mergeCell ref="AU27:AY27"/>
    <mergeCell ref="AZ27:BD27"/>
    <mergeCell ref="BE27:BI27"/>
    <mergeCell ref="BJ27:BN27"/>
    <mergeCell ref="BO27:BS27"/>
    <mergeCell ref="BT27:BX27"/>
    <mergeCell ref="BY27:CC27"/>
    <mergeCell ref="A28:N28"/>
    <mergeCell ref="O28:P28"/>
    <mergeCell ref="Q28:U28"/>
    <mergeCell ref="V28:Z28"/>
    <mergeCell ref="AA28:AE28"/>
    <mergeCell ref="AF28:AJ28"/>
    <mergeCell ref="AK28:AO28"/>
    <mergeCell ref="AP28:AT28"/>
    <mergeCell ref="AU28:AY28"/>
    <mergeCell ref="AZ28:BD28"/>
    <mergeCell ref="BE28:BI28"/>
    <mergeCell ref="BJ28:BN28"/>
    <mergeCell ref="BO28:BS28"/>
    <mergeCell ref="BT28:BX28"/>
    <mergeCell ref="BY28:CC28"/>
    <mergeCell ref="A29:N29"/>
    <mergeCell ref="O29:P29"/>
    <mergeCell ref="Q29:U29"/>
    <mergeCell ref="V29:Z29"/>
    <mergeCell ref="AA29:AE29"/>
    <mergeCell ref="AF29:AJ29"/>
    <mergeCell ref="AK29:AO29"/>
    <mergeCell ref="AP29:AT29"/>
    <mergeCell ref="AU29:AY29"/>
    <mergeCell ref="AZ29:BD29"/>
    <mergeCell ref="BE29:BI29"/>
    <mergeCell ref="BJ29:BN29"/>
    <mergeCell ref="BO29:BS29"/>
    <mergeCell ref="BT29:BX29"/>
    <mergeCell ref="BY29:CC29"/>
    <mergeCell ref="A30:N30"/>
    <mergeCell ref="O30:P30"/>
    <mergeCell ref="Q30:U30"/>
    <mergeCell ref="V30:Z30"/>
    <mergeCell ref="AA30:AE30"/>
    <mergeCell ref="AF30:AJ30"/>
    <mergeCell ref="AK30:AO30"/>
    <mergeCell ref="AP30:AT30"/>
    <mergeCell ref="AU30:AY30"/>
    <mergeCell ref="AZ30:BD30"/>
    <mergeCell ref="BE30:BI30"/>
    <mergeCell ref="BJ30:BN30"/>
    <mergeCell ref="BO30:BS30"/>
    <mergeCell ref="BT30:BX30"/>
    <mergeCell ref="BY30:CC30"/>
    <mergeCell ref="A31:N31"/>
    <mergeCell ref="O31:P31"/>
    <mergeCell ref="Q31:U31"/>
    <mergeCell ref="V31:Z31"/>
    <mergeCell ref="AA31:AE31"/>
    <mergeCell ref="AF31:AJ31"/>
    <mergeCell ref="AK31:AO31"/>
    <mergeCell ref="AP31:AT31"/>
    <mergeCell ref="AU31:AY31"/>
    <mergeCell ref="AZ31:BD31"/>
    <mergeCell ref="BE31:BI31"/>
    <mergeCell ref="BJ31:BN31"/>
    <mergeCell ref="BO31:BS31"/>
    <mergeCell ref="BT31:BX31"/>
    <mergeCell ref="BY31:CC31"/>
    <mergeCell ref="A32:N32"/>
    <mergeCell ref="O32:P32"/>
    <mergeCell ref="Q32:U32"/>
    <mergeCell ref="V32:Z32"/>
    <mergeCell ref="AA32:AE32"/>
    <mergeCell ref="AF32:AJ32"/>
    <mergeCell ref="AK32:AO32"/>
    <mergeCell ref="AP32:AT32"/>
    <mergeCell ref="AU32:AY32"/>
    <mergeCell ref="AZ32:BD32"/>
    <mergeCell ref="BE32:BI32"/>
    <mergeCell ref="BJ32:BN32"/>
    <mergeCell ref="BO32:BS32"/>
    <mergeCell ref="BT32:BX32"/>
    <mergeCell ref="BY32:CC32"/>
    <mergeCell ref="A33:N33"/>
    <mergeCell ref="O33:P33"/>
    <mergeCell ref="Q33:U33"/>
    <mergeCell ref="V33:Z33"/>
    <mergeCell ref="AA33:AE33"/>
    <mergeCell ref="AF33:AJ33"/>
    <mergeCell ref="AK33:AO33"/>
    <mergeCell ref="AP33:AT33"/>
    <mergeCell ref="AU33:AY33"/>
    <mergeCell ref="AZ33:BD33"/>
    <mergeCell ref="BE33:BI33"/>
    <mergeCell ref="BJ33:BN33"/>
    <mergeCell ref="BO33:BS33"/>
    <mergeCell ref="BT33:BX33"/>
    <mergeCell ref="BY33:CC33"/>
    <mergeCell ref="A34:N34"/>
    <mergeCell ref="O34:P34"/>
    <mergeCell ref="Q34:U34"/>
    <mergeCell ref="V34:Z34"/>
    <mergeCell ref="AA34:AE34"/>
    <mergeCell ref="AF34:AJ34"/>
    <mergeCell ref="AK34:AO34"/>
    <mergeCell ref="AP34:AT34"/>
    <mergeCell ref="AU34:AY34"/>
    <mergeCell ref="AZ34:BD34"/>
    <mergeCell ref="BE34:BI34"/>
    <mergeCell ref="BJ34:BN34"/>
    <mergeCell ref="BO34:BS34"/>
    <mergeCell ref="BT34:BX34"/>
    <mergeCell ref="BY34:CC34"/>
    <mergeCell ref="A35:N35"/>
    <mergeCell ref="O35:P35"/>
    <mergeCell ref="Q35:U35"/>
    <mergeCell ref="V35:Z35"/>
    <mergeCell ref="AA35:AE35"/>
    <mergeCell ref="AF35:AJ35"/>
    <mergeCell ref="AK35:AO35"/>
    <mergeCell ref="AP35:AT35"/>
    <mergeCell ref="AU35:AY35"/>
    <mergeCell ref="AZ35:BD35"/>
    <mergeCell ref="BE35:BI35"/>
    <mergeCell ref="BJ35:BN35"/>
    <mergeCell ref="BO35:BS35"/>
    <mergeCell ref="BT35:BX35"/>
    <mergeCell ref="BY35:CC35"/>
    <mergeCell ref="A36:N36"/>
    <mergeCell ref="O36:P36"/>
    <mergeCell ref="Q36:U36"/>
    <mergeCell ref="V36:Z36"/>
    <mergeCell ref="AA36:AE36"/>
    <mergeCell ref="AF36:AJ36"/>
    <mergeCell ref="AK36:AO36"/>
    <mergeCell ref="AP36:AT36"/>
    <mergeCell ref="AU36:AY36"/>
    <mergeCell ref="AZ36:BD36"/>
    <mergeCell ref="BE36:BI36"/>
    <mergeCell ref="BJ36:BN36"/>
    <mergeCell ref="BO36:BS36"/>
    <mergeCell ref="BT36:BX36"/>
    <mergeCell ref="BY36:CC36"/>
    <mergeCell ref="A37:N37"/>
    <mergeCell ref="O37:P37"/>
    <mergeCell ref="Q37:U37"/>
    <mergeCell ref="V37:Z37"/>
    <mergeCell ref="AA37:AE37"/>
    <mergeCell ref="AF37:AJ37"/>
    <mergeCell ref="AK37:AO37"/>
    <mergeCell ref="AP37:AT37"/>
    <mergeCell ref="AU37:AY37"/>
    <mergeCell ref="AZ37:BD37"/>
    <mergeCell ref="BE37:BI37"/>
    <mergeCell ref="BJ37:BN37"/>
    <mergeCell ref="BO37:BS37"/>
    <mergeCell ref="BT37:BX37"/>
    <mergeCell ref="BY37:CC37"/>
    <mergeCell ref="A38:N38"/>
    <mergeCell ref="O38:P38"/>
    <mergeCell ref="Q38:U38"/>
    <mergeCell ref="V38:Z38"/>
    <mergeCell ref="AA38:AE38"/>
    <mergeCell ref="AF38:AJ38"/>
    <mergeCell ref="AK38:AO38"/>
    <mergeCell ref="AP38:AT38"/>
    <mergeCell ref="AU38:AY38"/>
    <mergeCell ref="AZ38:BD38"/>
    <mergeCell ref="BE38:BI38"/>
    <mergeCell ref="BJ38:BN38"/>
    <mergeCell ref="BO38:BS38"/>
    <mergeCell ref="BT38:BX38"/>
    <mergeCell ref="BY38:CC38"/>
    <mergeCell ref="A39:N39"/>
    <mergeCell ref="O39:P39"/>
    <mergeCell ref="Q39:U39"/>
    <mergeCell ref="V39:Z39"/>
    <mergeCell ref="AA39:AE39"/>
    <mergeCell ref="AF39:AJ39"/>
    <mergeCell ref="AK39:AO39"/>
    <mergeCell ref="AP39:AT39"/>
    <mergeCell ref="AU39:AY39"/>
    <mergeCell ref="AZ39:BD39"/>
    <mergeCell ref="BE39:BI39"/>
    <mergeCell ref="BJ39:BN39"/>
    <mergeCell ref="BO39:BS39"/>
    <mergeCell ref="BT39:BX39"/>
    <mergeCell ref="BY39:CC39"/>
    <mergeCell ref="A40:N40"/>
    <mergeCell ref="O40:P40"/>
    <mergeCell ref="Q40:U40"/>
    <mergeCell ref="V40:Z40"/>
    <mergeCell ref="AA40:AE40"/>
    <mergeCell ref="AF40:AJ40"/>
    <mergeCell ref="AK40:AO40"/>
    <mergeCell ref="AP40:AT40"/>
    <mergeCell ref="AU40:AY40"/>
    <mergeCell ref="AZ40:BD40"/>
    <mergeCell ref="BE40:BI40"/>
    <mergeCell ref="BJ40:BN40"/>
    <mergeCell ref="BO40:BS40"/>
    <mergeCell ref="BT40:BX40"/>
    <mergeCell ref="BY40:CC40"/>
    <mergeCell ref="A41:N41"/>
    <mergeCell ref="O41:P41"/>
    <mergeCell ref="Q41:U41"/>
    <mergeCell ref="V41:Z41"/>
    <mergeCell ref="AA41:AE41"/>
    <mergeCell ref="AF41:AJ41"/>
    <mergeCell ref="AK41:AO41"/>
    <mergeCell ref="AP41:AT41"/>
    <mergeCell ref="AU41:AY41"/>
    <mergeCell ref="AZ41:BD41"/>
    <mergeCell ref="BE41:BI41"/>
    <mergeCell ref="BJ41:BN41"/>
    <mergeCell ref="BO41:BS41"/>
    <mergeCell ref="BT41:BX41"/>
    <mergeCell ref="BY41:CC41"/>
    <mergeCell ref="A42:N42"/>
    <mergeCell ref="O42:P42"/>
    <mergeCell ref="Q42:U42"/>
    <mergeCell ref="V42:Z42"/>
    <mergeCell ref="AA42:AE42"/>
    <mergeCell ref="AF42:AJ42"/>
    <mergeCell ref="AK42:AO42"/>
    <mergeCell ref="AP42:AT42"/>
    <mergeCell ref="AU42:AY42"/>
    <mergeCell ref="AZ42:BD42"/>
    <mergeCell ref="BE42:BI42"/>
    <mergeCell ref="BJ42:BN42"/>
    <mergeCell ref="BO42:BS42"/>
    <mergeCell ref="BT42:BX42"/>
    <mergeCell ref="BY42:CC42"/>
    <mergeCell ref="A43:N43"/>
    <mergeCell ref="O43:P43"/>
    <mergeCell ref="Q43:U43"/>
    <mergeCell ref="V43:Z43"/>
    <mergeCell ref="AA43:AE43"/>
    <mergeCell ref="AF43:AJ43"/>
    <mergeCell ref="AK43:AO43"/>
    <mergeCell ref="AP43:AT43"/>
    <mergeCell ref="AU43:AY43"/>
    <mergeCell ref="AZ43:BD43"/>
    <mergeCell ref="BE43:BI43"/>
    <mergeCell ref="BJ43:BN43"/>
    <mergeCell ref="BO43:BS43"/>
    <mergeCell ref="BT43:BX43"/>
    <mergeCell ref="BY43:CC43"/>
    <mergeCell ref="A44:N44"/>
    <mergeCell ref="O44:P44"/>
    <mergeCell ref="Q44:U44"/>
    <mergeCell ref="V44:Z44"/>
    <mergeCell ref="AA44:AE44"/>
    <mergeCell ref="AF44:AJ44"/>
    <mergeCell ref="AK44:AO44"/>
    <mergeCell ref="AP44:AT44"/>
    <mergeCell ref="AU44:AY44"/>
    <mergeCell ref="AZ44:BD44"/>
    <mergeCell ref="BE44:BI44"/>
    <mergeCell ref="BJ44:BN44"/>
    <mergeCell ref="BO44:BS44"/>
    <mergeCell ref="BT44:BX44"/>
    <mergeCell ref="BY44:CC44"/>
    <mergeCell ref="A45:N45"/>
    <mergeCell ref="O45:P45"/>
    <mergeCell ref="Q45:U45"/>
    <mergeCell ref="V45:Z45"/>
    <mergeCell ref="AA45:AE45"/>
    <mergeCell ref="AF45:AJ45"/>
    <mergeCell ref="AK45:AO45"/>
    <mergeCell ref="AP45:AT45"/>
    <mergeCell ref="AU45:AY45"/>
    <mergeCell ref="AZ45:BD45"/>
    <mergeCell ref="BE45:BI45"/>
    <mergeCell ref="BJ45:BN45"/>
    <mergeCell ref="BO45:BS45"/>
    <mergeCell ref="BT45:BX45"/>
    <mergeCell ref="BY45:CC45"/>
    <mergeCell ref="A46:N46"/>
    <mergeCell ref="O46:P46"/>
    <mergeCell ref="Q46:U46"/>
    <mergeCell ref="V46:Z46"/>
    <mergeCell ref="AA46:AE46"/>
    <mergeCell ref="AF46:AJ46"/>
    <mergeCell ref="AK46:AO46"/>
    <mergeCell ref="AP46:AT46"/>
    <mergeCell ref="AU46:AY46"/>
    <mergeCell ref="AZ46:BD46"/>
    <mergeCell ref="BE46:BI46"/>
    <mergeCell ref="BJ46:BN46"/>
    <mergeCell ref="BO46:BS46"/>
    <mergeCell ref="BT46:BX46"/>
    <mergeCell ref="BY46:CC46"/>
    <mergeCell ref="A47:N47"/>
    <mergeCell ref="O47:P47"/>
    <mergeCell ref="Q47:U47"/>
    <mergeCell ref="V47:Z47"/>
    <mergeCell ref="AA47:AE47"/>
    <mergeCell ref="AF47:AJ47"/>
    <mergeCell ref="AK47:AO47"/>
    <mergeCell ref="AP47:AT47"/>
    <mergeCell ref="AU47:AY47"/>
    <mergeCell ref="AZ47:BD47"/>
    <mergeCell ref="BE47:BI47"/>
    <mergeCell ref="BJ47:BN47"/>
    <mergeCell ref="BO47:BS47"/>
    <mergeCell ref="BT47:BX47"/>
    <mergeCell ref="BY47:CC47"/>
    <mergeCell ref="A48:N48"/>
    <mergeCell ref="O48:P48"/>
    <mergeCell ref="Q48:U48"/>
    <mergeCell ref="V48:Z48"/>
    <mergeCell ref="AA48:AE48"/>
    <mergeCell ref="AF48:AJ48"/>
    <mergeCell ref="AK48:AO48"/>
    <mergeCell ref="AP48:AT48"/>
    <mergeCell ref="AU48:AY48"/>
    <mergeCell ref="AZ48:BD48"/>
    <mergeCell ref="BE48:BI48"/>
    <mergeCell ref="BJ48:BN48"/>
    <mergeCell ref="BO48:BS48"/>
    <mergeCell ref="BT48:BX48"/>
    <mergeCell ref="BY48:CC48"/>
    <mergeCell ref="A49:N49"/>
    <mergeCell ref="O49:P49"/>
    <mergeCell ref="Q49:U49"/>
    <mergeCell ref="V49:Z49"/>
    <mergeCell ref="AA49:AE49"/>
    <mergeCell ref="AF49:AJ49"/>
    <mergeCell ref="AK49:AO49"/>
    <mergeCell ref="AP49:AT49"/>
    <mergeCell ref="AU49:AY49"/>
    <mergeCell ref="AZ49:BD49"/>
    <mergeCell ref="BE49:BI49"/>
    <mergeCell ref="BJ49:BN49"/>
    <mergeCell ref="BO49:BS49"/>
    <mergeCell ref="BT49:BX49"/>
    <mergeCell ref="BY49:CC49"/>
    <mergeCell ref="A50:N50"/>
    <mergeCell ref="O50:P50"/>
    <mergeCell ref="Q50:U50"/>
    <mergeCell ref="V50:Z50"/>
    <mergeCell ref="AA50:AE50"/>
    <mergeCell ref="AF50:AJ50"/>
    <mergeCell ref="AK50:AO50"/>
    <mergeCell ref="AP50:AT50"/>
    <mergeCell ref="AU50:AY50"/>
    <mergeCell ref="AZ50:BD50"/>
    <mergeCell ref="BE50:BI50"/>
    <mergeCell ref="BJ50:BN50"/>
    <mergeCell ref="BO50:BS50"/>
    <mergeCell ref="BT50:BX50"/>
    <mergeCell ref="BY50:CC50"/>
    <mergeCell ref="A51:N51"/>
    <mergeCell ref="O51:P51"/>
    <mergeCell ref="Q51:U51"/>
    <mergeCell ref="V51:Z51"/>
    <mergeCell ref="AA51:AE51"/>
    <mergeCell ref="AF51:AJ51"/>
    <mergeCell ref="AK51:AO51"/>
    <mergeCell ref="AP51:AT51"/>
    <mergeCell ref="AU51:AY51"/>
    <mergeCell ref="AZ51:BD51"/>
    <mergeCell ref="BE51:BI51"/>
    <mergeCell ref="BJ51:BN51"/>
    <mergeCell ref="BO51:BS51"/>
    <mergeCell ref="BT51:BX51"/>
    <mergeCell ref="BY51:CC51"/>
    <mergeCell ref="A52:N52"/>
    <mergeCell ref="O52:P52"/>
    <mergeCell ref="Q52:U52"/>
    <mergeCell ref="V52:Z52"/>
    <mergeCell ref="AA52:AE52"/>
    <mergeCell ref="AF52:AJ52"/>
    <mergeCell ref="AK52:AO52"/>
    <mergeCell ref="AP52:AT52"/>
    <mergeCell ref="AU52:AY52"/>
    <mergeCell ref="AZ52:BD52"/>
    <mergeCell ref="BE52:BI52"/>
    <mergeCell ref="BJ52:BN52"/>
    <mergeCell ref="BO52:BS52"/>
    <mergeCell ref="BT52:BX52"/>
    <mergeCell ref="BY52:CC52"/>
    <mergeCell ref="A53:N53"/>
    <mergeCell ref="O53:P53"/>
    <mergeCell ref="Q53:U53"/>
    <mergeCell ref="V53:Z53"/>
    <mergeCell ref="AA53:AE53"/>
    <mergeCell ref="AF53:AJ53"/>
    <mergeCell ref="AK53:AO53"/>
    <mergeCell ref="AP53:AT53"/>
    <mergeCell ref="AU53:AY53"/>
    <mergeCell ref="AZ53:BD53"/>
    <mergeCell ref="BE53:BI53"/>
    <mergeCell ref="BJ53:BN53"/>
    <mergeCell ref="BO53:BS53"/>
    <mergeCell ref="BT53:BX53"/>
    <mergeCell ref="BY53:CC53"/>
    <mergeCell ref="A54:N54"/>
    <mergeCell ref="O54:P54"/>
    <mergeCell ref="Q54:U54"/>
    <mergeCell ref="V54:Z54"/>
    <mergeCell ref="AA54:AE54"/>
    <mergeCell ref="AF54:AJ54"/>
    <mergeCell ref="AK54:AO54"/>
    <mergeCell ref="AP54:AT54"/>
    <mergeCell ref="AU54:AY54"/>
    <mergeCell ref="AZ54:BD54"/>
    <mergeCell ref="BE54:BI54"/>
    <mergeCell ref="BJ54:BN54"/>
    <mergeCell ref="BO54:BS54"/>
    <mergeCell ref="BT54:BX54"/>
    <mergeCell ref="BY54:CC54"/>
    <mergeCell ref="A55:N55"/>
    <mergeCell ref="O55:P55"/>
    <mergeCell ref="Q55:U55"/>
    <mergeCell ref="V55:Z55"/>
    <mergeCell ref="AA55:AE55"/>
    <mergeCell ref="AF55:AJ55"/>
    <mergeCell ref="AK55:AO55"/>
    <mergeCell ref="AP55:AT55"/>
    <mergeCell ref="AU55:AY55"/>
    <mergeCell ref="AZ55:BD55"/>
    <mergeCell ref="BE55:BI55"/>
    <mergeCell ref="BJ55:BN55"/>
    <mergeCell ref="BO55:BS55"/>
    <mergeCell ref="BT55:BX55"/>
    <mergeCell ref="BY55:CC55"/>
    <mergeCell ref="A56:N56"/>
    <mergeCell ref="O56:P56"/>
    <mergeCell ref="Q56:U56"/>
    <mergeCell ref="V56:Z56"/>
    <mergeCell ref="AA56:AE56"/>
    <mergeCell ref="AF56:AJ56"/>
    <mergeCell ref="AK56:AO56"/>
    <mergeCell ref="AP56:AT56"/>
    <mergeCell ref="AU56:AY56"/>
    <mergeCell ref="AZ56:BD56"/>
    <mergeCell ref="BE56:BI56"/>
    <mergeCell ref="BJ56:BN56"/>
    <mergeCell ref="BO56:BS56"/>
    <mergeCell ref="BT56:BX56"/>
    <mergeCell ref="BY56:CC56"/>
    <mergeCell ref="A57:N57"/>
    <mergeCell ref="O57:P57"/>
    <mergeCell ref="Q57:U57"/>
    <mergeCell ref="V57:Z57"/>
    <mergeCell ref="AA57:AE57"/>
    <mergeCell ref="AF57:AJ57"/>
    <mergeCell ref="AK57:AO57"/>
    <mergeCell ref="AP57:AT57"/>
    <mergeCell ref="AU57:AY57"/>
    <mergeCell ref="AZ57:BD57"/>
    <mergeCell ref="BE57:BI57"/>
    <mergeCell ref="BJ57:BN57"/>
    <mergeCell ref="BO57:BS57"/>
    <mergeCell ref="BT57:BX57"/>
    <mergeCell ref="BY57:CC57"/>
    <mergeCell ref="A58:N58"/>
    <mergeCell ref="O58:P58"/>
    <mergeCell ref="Q58:U58"/>
    <mergeCell ref="V58:Z58"/>
    <mergeCell ref="AA58:AE58"/>
    <mergeCell ref="AF58:AJ58"/>
    <mergeCell ref="AK58:AO58"/>
    <mergeCell ref="AP58:AT58"/>
    <mergeCell ref="AU58:AY58"/>
    <mergeCell ref="AZ58:BD58"/>
    <mergeCell ref="BE58:BI58"/>
    <mergeCell ref="BJ58:BN58"/>
    <mergeCell ref="BO58:BS58"/>
    <mergeCell ref="BT58:BX58"/>
    <mergeCell ref="BY58:CC58"/>
    <mergeCell ref="A59:N59"/>
    <mergeCell ref="O59:P59"/>
    <mergeCell ref="Q59:U59"/>
    <mergeCell ref="V59:Z59"/>
    <mergeCell ref="AA59:AE59"/>
    <mergeCell ref="AF59:AJ59"/>
    <mergeCell ref="AK59:AO59"/>
    <mergeCell ref="AP59:AT59"/>
    <mergeCell ref="AU59:AY59"/>
    <mergeCell ref="AZ59:BD59"/>
    <mergeCell ref="BE59:BI59"/>
    <mergeCell ref="BJ59:BN59"/>
    <mergeCell ref="BO59:BS59"/>
    <mergeCell ref="BT59:BX59"/>
    <mergeCell ref="BY59:CC59"/>
    <mergeCell ref="A60:N60"/>
    <mergeCell ref="O60:P60"/>
    <mergeCell ref="Q60:U60"/>
    <mergeCell ref="V60:Z60"/>
    <mergeCell ref="AA60:AE60"/>
    <mergeCell ref="AF60:AJ60"/>
    <mergeCell ref="AK60:AO60"/>
    <mergeCell ref="AP60:AT60"/>
    <mergeCell ref="AU60:AY60"/>
    <mergeCell ref="AZ60:BD60"/>
    <mergeCell ref="BE60:BI60"/>
    <mergeCell ref="BJ60:BN60"/>
    <mergeCell ref="BO60:BS60"/>
    <mergeCell ref="BT60:BX60"/>
    <mergeCell ref="BY60:CC60"/>
    <mergeCell ref="A61:N61"/>
    <mergeCell ref="O61:P61"/>
    <mergeCell ref="Q61:U61"/>
    <mergeCell ref="V61:Z61"/>
    <mergeCell ref="AA61:AE61"/>
    <mergeCell ref="AF61:AJ61"/>
    <mergeCell ref="AK61:AO61"/>
    <mergeCell ref="AP61:AT61"/>
    <mergeCell ref="AU61:AY61"/>
    <mergeCell ref="AZ61:BD61"/>
    <mergeCell ref="BE61:BI61"/>
    <mergeCell ref="BJ61:BN61"/>
    <mergeCell ref="BO61:BS61"/>
    <mergeCell ref="BT61:BX61"/>
    <mergeCell ref="BY61:CC61"/>
    <mergeCell ref="A62:N62"/>
    <mergeCell ref="O62:P62"/>
    <mergeCell ref="Q62:U62"/>
    <mergeCell ref="V62:Z62"/>
    <mergeCell ref="AA62:AE62"/>
    <mergeCell ref="AF62:AJ62"/>
    <mergeCell ref="AK62:AO62"/>
    <mergeCell ref="AP62:AT62"/>
    <mergeCell ref="AU62:AY62"/>
    <mergeCell ref="AZ62:BD62"/>
    <mergeCell ref="BE62:BI62"/>
    <mergeCell ref="BJ62:BN62"/>
    <mergeCell ref="BO62:BS62"/>
    <mergeCell ref="BT62:BX62"/>
    <mergeCell ref="BY62:CC62"/>
    <mergeCell ref="A63:N63"/>
    <mergeCell ref="O63:P63"/>
    <mergeCell ref="Q63:U63"/>
    <mergeCell ref="V63:Z63"/>
    <mergeCell ref="AA63:AE63"/>
    <mergeCell ref="AF63:AJ63"/>
    <mergeCell ref="AK63:AO63"/>
    <mergeCell ref="AP63:AT63"/>
    <mergeCell ref="AU63:AY63"/>
    <mergeCell ref="AZ63:BD63"/>
    <mergeCell ref="BE63:BI63"/>
    <mergeCell ref="BJ63:BN63"/>
    <mergeCell ref="BO63:BS63"/>
    <mergeCell ref="BT63:BX63"/>
    <mergeCell ref="BY63:CC63"/>
    <mergeCell ref="I64:J64"/>
    <mergeCell ref="B65:AT65"/>
    <mergeCell ref="B66:AT66"/>
    <mergeCell ref="B67:BD67"/>
    <mergeCell ref="B68:AT68"/>
    <mergeCell ref="B69:AT69"/>
    <mergeCell ref="B70:BD70"/>
    <mergeCell ref="B71:BD71"/>
    <mergeCell ref="B72:BD72"/>
    <mergeCell ref="B73:AT73"/>
    <mergeCell ref="B74:BD7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BT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 activeCellId="0" sqref="A3"/>
    </sheetView>
  </sheetViews>
  <sheetFormatPr defaultColWidth="9.15625" defaultRowHeight="12.75" zeroHeight="false" outlineLevelRow="0" outlineLevelCol="0"/>
  <cols>
    <col collapsed="false" customWidth="true" hidden="false" outlineLevel="0" max="1" min="1" style="72" width="4.71"/>
    <col collapsed="false" customWidth="true" hidden="false" outlineLevel="0" max="2" min="2" style="72" width="3.57"/>
    <col collapsed="false" customWidth="true" hidden="false" outlineLevel="0" max="3" min="3" style="72" width="5.01"/>
    <col collapsed="false" customWidth="true" hidden="false" outlineLevel="0" max="4" min="4" style="72" width="2.99"/>
    <col collapsed="false" customWidth="true" hidden="false" outlineLevel="0" max="7" min="5" style="72" width="4.71"/>
    <col collapsed="false" customWidth="true" hidden="false" outlineLevel="0" max="8" min="8" style="72" width="6.42"/>
    <col collapsed="false" customWidth="true" hidden="false" outlineLevel="0" max="9" min="9" style="72" width="2.85"/>
    <col collapsed="false" customWidth="true" hidden="false" outlineLevel="0" max="10" min="10" style="72" width="2.99"/>
    <col collapsed="false" customWidth="true" hidden="false" outlineLevel="0" max="11" min="11" style="72" width="4.71"/>
    <col collapsed="false" customWidth="true" hidden="false" outlineLevel="0" max="12" min="12" style="72" width="2.14"/>
    <col collapsed="false" customWidth="true" hidden="false" outlineLevel="0" max="13" min="13" style="72" width="4.71"/>
    <col collapsed="false" customWidth="true" hidden="false" outlineLevel="0" max="14" min="14" style="72" width="35.29"/>
    <col collapsed="false" customWidth="true" hidden="false" outlineLevel="0" max="16" min="15" style="72" width="3.71"/>
    <col collapsed="false" customWidth="true" hidden="false" outlineLevel="0" max="21" min="17" style="72" width="2.71"/>
    <col collapsed="false" customWidth="true" hidden="false" outlineLevel="0" max="71" min="22" style="72" width="3.29"/>
    <col collapsed="false" customWidth="true" hidden="false" outlineLevel="0" max="72" min="72" style="72" width="5.7"/>
    <col collapsed="false" customWidth="false" hidden="false" outlineLevel="0" max="1024" min="73" style="72" width="9.14"/>
  </cols>
  <sheetData>
    <row r="1" customFormat="false" ht="12.75" hidden="false" customHeight="true" outlineLevel="0" collapsed="false">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248"/>
      <c r="BK1" s="248"/>
      <c r="BL1" s="248"/>
      <c r="BM1" s="248"/>
      <c r="BN1" s="248"/>
      <c r="BO1" s="248" t="s">
        <v>793</v>
      </c>
      <c r="BP1" s="248"/>
      <c r="BQ1" s="248"/>
      <c r="BR1" s="248"/>
      <c r="BS1" s="248"/>
      <c r="BT1" s="198"/>
    </row>
    <row r="2" customFormat="false" ht="18" hidden="false" customHeight="true" outlineLevel="0" collapsed="false">
      <c r="A2" s="181" t="s">
        <v>794</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98"/>
      <c r="BP2" s="198"/>
      <c r="BQ2" s="198"/>
      <c r="BR2" s="198"/>
      <c r="BS2" s="198"/>
      <c r="BT2" s="198"/>
    </row>
    <row r="3" customFormat="false" ht="20.25" hidden="false" customHeight="true" outlineLevel="0" collapsed="false">
      <c r="A3" s="181" t="s">
        <v>795</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98"/>
      <c r="BP3" s="198"/>
      <c r="BQ3" s="198"/>
      <c r="BR3" s="198"/>
      <c r="BS3" s="198"/>
      <c r="BT3" s="198"/>
    </row>
    <row r="4" customFormat="false" ht="24" hidden="false" customHeight="true" outlineLevel="0" collapsed="false">
      <c r="A4" s="181" t="s">
        <v>920</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98"/>
      <c r="BP4" s="198"/>
      <c r="BQ4" s="198"/>
      <c r="BR4" s="198"/>
      <c r="BS4" s="198"/>
      <c r="BT4" s="198"/>
    </row>
    <row r="5" customFormat="false" ht="12.75" hidden="false" customHeight="true" outlineLevel="0" collapsed="false">
      <c r="A5" s="200"/>
      <c r="B5" s="200"/>
      <c r="C5" s="200"/>
      <c r="D5" s="200"/>
      <c r="E5" s="201"/>
      <c r="F5" s="200"/>
      <c r="G5" s="197"/>
      <c r="H5" s="197"/>
      <c r="I5" s="197"/>
      <c r="J5" s="197"/>
      <c r="K5" s="197"/>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row>
    <row r="6" customFormat="false" ht="12.75" hidden="false" customHeight="true" outlineLevel="0" collapsed="false">
      <c r="A6" s="211" t="s">
        <v>797</v>
      </c>
      <c r="B6" s="211"/>
      <c r="C6" s="211" t="s">
        <v>638</v>
      </c>
      <c r="D6" s="211"/>
      <c r="E6" s="211"/>
      <c r="F6" s="211"/>
      <c r="G6" s="211"/>
      <c r="H6" s="211"/>
      <c r="I6" s="211"/>
      <c r="J6" s="211"/>
      <c r="K6" s="211"/>
      <c r="L6" s="211"/>
      <c r="M6" s="211"/>
      <c r="N6" s="211"/>
      <c r="O6" s="205" t="s">
        <v>639</v>
      </c>
      <c r="P6" s="205"/>
      <c r="Q6" s="205" t="s">
        <v>798</v>
      </c>
      <c r="R6" s="205"/>
      <c r="S6" s="205"/>
      <c r="T6" s="205"/>
      <c r="U6" s="205"/>
      <c r="V6" s="205" t="s">
        <v>799</v>
      </c>
      <c r="W6" s="205"/>
      <c r="X6" s="205"/>
      <c r="Y6" s="205"/>
      <c r="Z6" s="205"/>
      <c r="AA6" s="249" t="s">
        <v>921</v>
      </c>
      <c r="AB6" s="249"/>
      <c r="AC6" s="249"/>
      <c r="AD6" s="249"/>
      <c r="AE6" s="249"/>
      <c r="AF6" s="249"/>
      <c r="AG6" s="249"/>
      <c r="AH6" s="249"/>
      <c r="AI6" s="249"/>
      <c r="AJ6" s="249"/>
      <c r="AK6" s="249"/>
      <c r="AL6" s="249"/>
      <c r="AM6" s="249"/>
      <c r="AN6" s="249"/>
      <c r="AO6" s="249"/>
      <c r="AP6" s="249"/>
      <c r="AQ6" s="249"/>
      <c r="AR6" s="249"/>
      <c r="AS6" s="249"/>
      <c r="AT6" s="249"/>
      <c r="AU6" s="249" t="s">
        <v>922</v>
      </c>
      <c r="AV6" s="249"/>
      <c r="AW6" s="249"/>
      <c r="AX6" s="249"/>
      <c r="AY6" s="249"/>
      <c r="AZ6" s="249"/>
      <c r="BA6" s="249"/>
      <c r="BB6" s="249"/>
      <c r="BC6" s="249"/>
      <c r="BD6" s="249"/>
      <c r="BE6" s="249"/>
      <c r="BF6" s="249"/>
      <c r="BG6" s="249"/>
      <c r="BH6" s="249"/>
      <c r="BI6" s="249"/>
      <c r="BJ6" s="249"/>
      <c r="BK6" s="249"/>
      <c r="BL6" s="249"/>
      <c r="BM6" s="249"/>
      <c r="BN6" s="249"/>
      <c r="BO6" s="205" t="s">
        <v>923</v>
      </c>
      <c r="BP6" s="205"/>
      <c r="BQ6" s="205"/>
      <c r="BR6" s="205"/>
      <c r="BS6" s="205"/>
      <c r="BT6" s="206"/>
    </row>
    <row r="7" customFormat="false" ht="12.75" hidden="false" customHeight="true" outlineLevel="0" collapsed="false">
      <c r="A7" s="211"/>
      <c r="B7" s="211"/>
      <c r="C7" s="211"/>
      <c r="D7" s="211"/>
      <c r="E7" s="211"/>
      <c r="F7" s="211"/>
      <c r="G7" s="211"/>
      <c r="H7" s="211"/>
      <c r="I7" s="211"/>
      <c r="J7" s="211"/>
      <c r="K7" s="211"/>
      <c r="L7" s="211"/>
      <c r="M7" s="211"/>
      <c r="N7" s="211"/>
      <c r="O7" s="205"/>
      <c r="P7" s="205"/>
      <c r="Q7" s="205"/>
      <c r="R7" s="205"/>
      <c r="S7" s="205"/>
      <c r="T7" s="205"/>
      <c r="U7" s="205"/>
      <c r="V7" s="205"/>
      <c r="W7" s="205"/>
      <c r="X7" s="205"/>
      <c r="Y7" s="205"/>
      <c r="Z7" s="205"/>
      <c r="AA7" s="250" t="s">
        <v>924</v>
      </c>
      <c r="AB7" s="250"/>
      <c r="AC7" s="250"/>
      <c r="AD7" s="250"/>
      <c r="AE7" s="250"/>
      <c r="AF7" s="251" t="s">
        <v>924</v>
      </c>
      <c r="AG7" s="251"/>
      <c r="AH7" s="251"/>
      <c r="AI7" s="251"/>
      <c r="AJ7" s="251"/>
      <c r="AK7" s="208" t="s">
        <v>924</v>
      </c>
      <c r="AL7" s="208"/>
      <c r="AM7" s="208"/>
      <c r="AN7" s="208"/>
      <c r="AO7" s="208"/>
      <c r="AP7" s="205" t="s">
        <v>650</v>
      </c>
      <c r="AQ7" s="205"/>
      <c r="AR7" s="205"/>
      <c r="AS7" s="205"/>
      <c r="AT7" s="205"/>
      <c r="AU7" s="250" t="s">
        <v>924</v>
      </c>
      <c r="AV7" s="250"/>
      <c r="AW7" s="250"/>
      <c r="AX7" s="250"/>
      <c r="AY7" s="250"/>
      <c r="AZ7" s="251" t="s">
        <v>924</v>
      </c>
      <c r="BA7" s="251"/>
      <c r="BB7" s="251"/>
      <c r="BC7" s="251"/>
      <c r="BD7" s="251"/>
      <c r="BE7" s="208" t="s">
        <v>924</v>
      </c>
      <c r="BF7" s="208"/>
      <c r="BG7" s="208"/>
      <c r="BH7" s="208"/>
      <c r="BI7" s="208"/>
      <c r="BJ7" s="205" t="s">
        <v>650</v>
      </c>
      <c r="BK7" s="205"/>
      <c r="BL7" s="205"/>
      <c r="BM7" s="205"/>
      <c r="BN7" s="205"/>
      <c r="BO7" s="205"/>
      <c r="BP7" s="205"/>
      <c r="BQ7" s="205"/>
      <c r="BR7" s="205"/>
      <c r="BS7" s="205"/>
      <c r="BT7" s="206"/>
    </row>
    <row r="8" customFormat="false" ht="33.75" hidden="false" customHeight="true" outlineLevel="0" collapsed="false">
      <c r="A8" s="211"/>
      <c r="B8" s="211"/>
      <c r="C8" s="211"/>
      <c r="D8" s="211"/>
      <c r="E8" s="211"/>
      <c r="F8" s="211"/>
      <c r="G8" s="211"/>
      <c r="H8" s="211"/>
      <c r="I8" s="211"/>
      <c r="J8" s="211"/>
      <c r="K8" s="211"/>
      <c r="L8" s="211"/>
      <c r="M8" s="211"/>
      <c r="N8" s="211"/>
      <c r="O8" s="205"/>
      <c r="P8" s="205"/>
      <c r="Q8" s="205"/>
      <c r="R8" s="205"/>
      <c r="S8" s="205"/>
      <c r="T8" s="205"/>
      <c r="U8" s="205"/>
      <c r="V8" s="205"/>
      <c r="W8" s="205"/>
      <c r="X8" s="205"/>
      <c r="Y8" s="205"/>
      <c r="Z8" s="205"/>
      <c r="AA8" s="209" t="s">
        <v>801</v>
      </c>
      <c r="AB8" s="209"/>
      <c r="AC8" s="209"/>
      <c r="AD8" s="209"/>
      <c r="AE8" s="209"/>
      <c r="AF8" s="252" t="s">
        <v>802</v>
      </c>
      <c r="AG8" s="252"/>
      <c r="AH8" s="252"/>
      <c r="AI8" s="252"/>
      <c r="AJ8" s="252"/>
      <c r="AK8" s="252" t="s">
        <v>803</v>
      </c>
      <c r="AL8" s="252"/>
      <c r="AM8" s="252"/>
      <c r="AN8" s="252"/>
      <c r="AO8" s="252"/>
      <c r="AP8" s="205"/>
      <c r="AQ8" s="205"/>
      <c r="AR8" s="205"/>
      <c r="AS8" s="205"/>
      <c r="AT8" s="205"/>
      <c r="AU8" s="252" t="s">
        <v>801</v>
      </c>
      <c r="AV8" s="252"/>
      <c r="AW8" s="252"/>
      <c r="AX8" s="252"/>
      <c r="AY8" s="252"/>
      <c r="AZ8" s="252" t="s">
        <v>802</v>
      </c>
      <c r="BA8" s="252"/>
      <c r="BB8" s="252"/>
      <c r="BC8" s="252"/>
      <c r="BD8" s="252"/>
      <c r="BE8" s="252" t="s">
        <v>803</v>
      </c>
      <c r="BF8" s="252"/>
      <c r="BG8" s="252"/>
      <c r="BH8" s="252"/>
      <c r="BI8" s="252"/>
      <c r="BJ8" s="205"/>
      <c r="BK8" s="205"/>
      <c r="BL8" s="205"/>
      <c r="BM8" s="205"/>
      <c r="BN8" s="205"/>
      <c r="BO8" s="205"/>
      <c r="BP8" s="205"/>
      <c r="BQ8" s="205"/>
      <c r="BR8" s="205"/>
      <c r="BS8" s="205"/>
      <c r="BT8" s="206"/>
    </row>
    <row r="9" customFormat="false" ht="12.75" hidden="false" customHeight="true" outlineLevel="0" collapsed="false">
      <c r="A9" s="253" t="s">
        <v>14</v>
      </c>
      <c r="B9" s="253"/>
      <c r="C9" s="254" t="s">
        <v>15</v>
      </c>
      <c r="D9" s="254"/>
      <c r="E9" s="254"/>
      <c r="F9" s="254"/>
      <c r="G9" s="254"/>
      <c r="H9" s="254"/>
      <c r="I9" s="254"/>
      <c r="J9" s="254"/>
      <c r="K9" s="254"/>
      <c r="L9" s="254"/>
      <c r="M9" s="254"/>
      <c r="N9" s="254"/>
      <c r="O9" s="255" t="s">
        <v>16</v>
      </c>
      <c r="P9" s="255"/>
      <c r="Q9" s="255" t="s">
        <v>17</v>
      </c>
      <c r="R9" s="255"/>
      <c r="S9" s="255"/>
      <c r="T9" s="255"/>
      <c r="U9" s="255"/>
      <c r="V9" s="255" t="s">
        <v>804</v>
      </c>
      <c r="W9" s="255"/>
      <c r="X9" s="255"/>
      <c r="Y9" s="255"/>
      <c r="Z9" s="255"/>
      <c r="AA9" s="255" t="s">
        <v>925</v>
      </c>
      <c r="AB9" s="255"/>
      <c r="AC9" s="255"/>
      <c r="AD9" s="255"/>
      <c r="AE9" s="255"/>
      <c r="AF9" s="255" t="s">
        <v>926</v>
      </c>
      <c r="AG9" s="255"/>
      <c r="AH9" s="255"/>
      <c r="AI9" s="255"/>
      <c r="AJ9" s="255"/>
      <c r="AK9" s="255" t="s">
        <v>927</v>
      </c>
      <c r="AL9" s="255"/>
      <c r="AM9" s="255"/>
      <c r="AN9" s="255"/>
      <c r="AO9" s="255"/>
      <c r="AP9" s="255" t="s">
        <v>928</v>
      </c>
      <c r="AQ9" s="255"/>
      <c r="AR9" s="255"/>
      <c r="AS9" s="255"/>
      <c r="AT9" s="255"/>
      <c r="AU9" s="255" t="s">
        <v>929</v>
      </c>
      <c r="AV9" s="255"/>
      <c r="AW9" s="255"/>
      <c r="AX9" s="255"/>
      <c r="AY9" s="255"/>
      <c r="AZ9" s="255" t="s">
        <v>545</v>
      </c>
      <c r="BA9" s="255"/>
      <c r="BB9" s="255"/>
      <c r="BC9" s="255"/>
      <c r="BD9" s="255"/>
      <c r="BE9" s="255" t="s">
        <v>77</v>
      </c>
      <c r="BF9" s="255"/>
      <c r="BG9" s="255"/>
      <c r="BH9" s="255"/>
      <c r="BI9" s="255"/>
      <c r="BJ9" s="255" t="s">
        <v>205</v>
      </c>
      <c r="BK9" s="255"/>
      <c r="BL9" s="255"/>
      <c r="BM9" s="255"/>
      <c r="BN9" s="255"/>
      <c r="BO9" s="255" t="s">
        <v>85</v>
      </c>
      <c r="BP9" s="255"/>
      <c r="BQ9" s="255"/>
      <c r="BR9" s="255"/>
      <c r="BS9" s="255"/>
      <c r="BT9" s="198"/>
    </row>
    <row r="10" customFormat="false" ht="27" hidden="false" customHeight="true" outlineLevel="0" collapsed="false">
      <c r="A10" s="256" t="s">
        <v>14</v>
      </c>
      <c r="B10" s="256"/>
      <c r="C10" s="257" t="s">
        <v>805</v>
      </c>
      <c r="D10" s="257"/>
      <c r="E10" s="257"/>
      <c r="F10" s="257"/>
      <c r="G10" s="257"/>
      <c r="H10" s="257"/>
      <c r="I10" s="257"/>
      <c r="J10" s="257"/>
      <c r="K10" s="257"/>
      <c r="L10" s="257"/>
      <c r="M10" s="257"/>
      <c r="N10" s="257"/>
      <c r="O10" s="258" t="s">
        <v>806</v>
      </c>
      <c r="P10" s="258"/>
      <c r="Q10" s="259" t="s">
        <v>657</v>
      </c>
      <c r="R10" s="259"/>
      <c r="S10" s="259"/>
      <c r="T10" s="259"/>
      <c r="U10" s="259"/>
      <c r="V10" s="259"/>
      <c r="W10" s="259"/>
      <c r="X10" s="259"/>
      <c r="Y10" s="259"/>
      <c r="Z10" s="259"/>
      <c r="AA10" s="260"/>
      <c r="AB10" s="260"/>
      <c r="AC10" s="260"/>
      <c r="AD10" s="260"/>
      <c r="AE10" s="260"/>
      <c r="AF10" s="261"/>
      <c r="AG10" s="261"/>
      <c r="AH10" s="261"/>
      <c r="AI10" s="261"/>
      <c r="AJ10" s="261"/>
      <c r="AK10" s="261"/>
      <c r="AL10" s="261"/>
      <c r="AM10" s="261"/>
      <c r="AN10" s="261"/>
      <c r="AO10" s="261"/>
      <c r="AP10" s="261"/>
      <c r="AQ10" s="261"/>
      <c r="AR10" s="261"/>
      <c r="AS10" s="261"/>
      <c r="AT10" s="261"/>
      <c r="AU10" s="262"/>
      <c r="AV10" s="262"/>
      <c r="AW10" s="262"/>
      <c r="AX10" s="262"/>
      <c r="AY10" s="262"/>
      <c r="AZ10" s="262"/>
      <c r="BA10" s="262"/>
      <c r="BB10" s="262"/>
      <c r="BC10" s="262"/>
      <c r="BD10" s="262"/>
      <c r="BE10" s="262"/>
      <c r="BF10" s="262"/>
      <c r="BG10" s="262"/>
      <c r="BH10" s="262"/>
      <c r="BI10" s="262"/>
      <c r="BJ10" s="262"/>
      <c r="BK10" s="262"/>
      <c r="BL10" s="262"/>
      <c r="BM10" s="262"/>
      <c r="BN10" s="262"/>
      <c r="BO10" s="263"/>
      <c r="BP10" s="263"/>
      <c r="BQ10" s="263"/>
      <c r="BR10" s="263"/>
      <c r="BS10" s="263"/>
      <c r="BT10" s="198"/>
    </row>
    <row r="11" customFormat="false" ht="206.25" hidden="false" customHeight="true" outlineLevel="0" collapsed="false">
      <c r="A11" s="256" t="s">
        <v>807</v>
      </c>
      <c r="B11" s="256"/>
      <c r="C11" s="257" t="s">
        <v>808</v>
      </c>
      <c r="D11" s="257"/>
      <c r="E11" s="257"/>
      <c r="F11" s="257"/>
      <c r="G11" s="257"/>
      <c r="H11" s="257"/>
      <c r="I11" s="257"/>
      <c r="J11" s="257"/>
      <c r="K11" s="257"/>
      <c r="L11" s="257"/>
      <c r="M11" s="257"/>
      <c r="N11" s="257"/>
      <c r="O11" s="258" t="s">
        <v>809</v>
      </c>
      <c r="P11" s="258"/>
      <c r="Q11" s="259" t="s">
        <v>657</v>
      </c>
      <c r="R11" s="259"/>
      <c r="S11" s="259"/>
      <c r="T11" s="259"/>
      <c r="U11" s="259"/>
      <c r="V11" s="259"/>
      <c r="W11" s="259"/>
      <c r="X11" s="259"/>
      <c r="Y11" s="259"/>
      <c r="Z11" s="259"/>
      <c r="AA11" s="260"/>
      <c r="AB11" s="260"/>
      <c r="AC11" s="260"/>
      <c r="AD11" s="260"/>
      <c r="AE11" s="260"/>
      <c r="AF11" s="261"/>
      <c r="AG11" s="261"/>
      <c r="AH11" s="261"/>
      <c r="AI11" s="261"/>
      <c r="AJ11" s="261"/>
      <c r="AK11" s="261"/>
      <c r="AL11" s="261"/>
      <c r="AM11" s="261"/>
      <c r="AN11" s="261"/>
      <c r="AO11" s="261"/>
      <c r="AP11" s="261"/>
      <c r="AQ11" s="261"/>
      <c r="AR11" s="261"/>
      <c r="AS11" s="261"/>
      <c r="AT11" s="261"/>
      <c r="AU11" s="262"/>
      <c r="AV11" s="262"/>
      <c r="AW11" s="262"/>
      <c r="AX11" s="262"/>
      <c r="AY11" s="262"/>
      <c r="AZ11" s="262"/>
      <c r="BA11" s="262"/>
      <c r="BB11" s="262"/>
      <c r="BC11" s="262"/>
      <c r="BD11" s="262"/>
      <c r="BE11" s="262"/>
      <c r="BF11" s="262"/>
      <c r="BG11" s="262"/>
      <c r="BH11" s="262"/>
      <c r="BI11" s="262"/>
      <c r="BJ11" s="262"/>
      <c r="BK11" s="262"/>
      <c r="BL11" s="262"/>
      <c r="BM11" s="262"/>
      <c r="BN11" s="262"/>
      <c r="BO11" s="263"/>
      <c r="BP11" s="263"/>
      <c r="BQ11" s="263"/>
      <c r="BR11" s="263"/>
      <c r="BS11" s="263"/>
      <c r="BT11" s="198"/>
    </row>
    <row r="12" customFormat="false" ht="69.75" hidden="false" customHeight="true" outlineLevel="0" collapsed="false">
      <c r="A12" s="256" t="s">
        <v>810</v>
      </c>
      <c r="B12" s="256"/>
      <c r="C12" s="257" t="s">
        <v>811</v>
      </c>
      <c r="D12" s="257"/>
      <c r="E12" s="257"/>
      <c r="F12" s="257"/>
      <c r="G12" s="257"/>
      <c r="H12" s="257"/>
      <c r="I12" s="257"/>
      <c r="J12" s="257"/>
      <c r="K12" s="257"/>
      <c r="L12" s="257"/>
      <c r="M12" s="257"/>
      <c r="N12" s="257"/>
      <c r="O12" s="258" t="s">
        <v>812</v>
      </c>
      <c r="P12" s="258"/>
      <c r="Q12" s="259" t="s">
        <v>657</v>
      </c>
      <c r="R12" s="259"/>
      <c r="S12" s="259"/>
      <c r="T12" s="259"/>
      <c r="U12" s="259"/>
      <c r="V12" s="259"/>
      <c r="W12" s="259"/>
      <c r="X12" s="259"/>
      <c r="Y12" s="259"/>
      <c r="Z12" s="259"/>
      <c r="AA12" s="260"/>
      <c r="AB12" s="260"/>
      <c r="AC12" s="260"/>
      <c r="AD12" s="260"/>
      <c r="AE12" s="260"/>
      <c r="AF12" s="261"/>
      <c r="AG12" s="261"/>
      <c r="AH12" s="261"/>
      <c r="AI12" s="261"/>
      <c r="AJ12" s="261"/>
      <c r="AK12" s="261"/>
      <c r="AL12" s="261"/>
      <c r="AM12" s="261"/>
      <c r="AN12" s="261"/>
      <c r="AO12" s="261"/>
      <c r="AP12" s="261"/>
      <c r="AQ12" s="261"/>
      <c r="AR12" s="261"/>
      <c r="AS12" s="261"/>
      <c r="AT12" s="261"/>
      <c r="AU12" s="262"/>
      <c r="AV12" s="262"/>
      <c r="AW12" s="262"/>
      <c r="AX12" s="262"/>
      <c r="AY12" s="262"/>
      <c r="AZ12" s="262"/>
      <c r="BA12" s="262"/>
      <c r="BB12" s="262"/>
      <c r="BC12" s="262"/>
      <c r="BD12" s="262"/>
      <c r="BE12" s="262"/>
      <c r="BF12" s="262"/>
      <c r="BG12" s="262"/>
      <c r="BH12" s="262"/>
      <c r="BI12" s="262"/>
      <c r="BJ12" s="262"/>
      <c r="BK12" s="262"/>
      <c r="BL12" s="262"/>
      <c r="BM12" s="262"/>
      <c r="BN12" s="262"/>
      <c r="BO12" s="263"/>
      <c r="BP12" s="263"/>
      <c r="BQ12" s="263"/>
      <c r="BR12" s="263"/>
      <c r="BS12" s="263"/>
      <c r="BT12" s="198"/>
    </row>
    <row r="13" customFormat="false" ht="57.75" hidden="false" customHeight="true" outlineLevel="0" collapsed="false">
      <c r="A13" s="256" t="s">
        <v>813</v>
      </c>
      <c r="B13" s="256"/>
      <c r="C13" s="257" t="s">
        <v>930</v>
      </c>
      <c r="D13" s="257"/>
      <c r="E13" s="257"/>
      <c r="F13" s="257"/>
      <c r="G13" s="257"/>
      <c r="H13" s="257"/>
      <c r="I13" s="257"/>
      <c r="J13" s="257"/>
      <c r="K13" s="257"/>
      <c r="L13" s="257"/>
      <c r="M13" s="257"/>
      <c r="N13" s="257"/>
      <c r="O13" s="258" t="s">
        <v>815</v>
      </c>
      <c r="P13" s="258"/>
      <c r="Q13" s="259" t="s">
        <v>657</v>
      </c>
      <c r="R13" s="259"/>
      <c r="S13" s="259"/>
      <c r="T13" s="259"/>
      <c r="U13" s="259"/>
      <c r="V13" s="259"/>
      <c r="W13" s="259"/>
      <c r="X13" s="259"/>
      <c r="Y13" s="259"/>
      <c r="Z13" s="259"/>
      <c r="AA13" s="260"/>
      <c r="AB13" s="260"/>
      <c r="AC13" s="260"/>
      <c r="AD13" s="260"/>
      <c r="AE13" s="260"/>
      <c r="AF13" s="261"/>
      <c r="AG13" s="261"/>
      <c r="AH13" s="261"/>
      <c r="AI13" s="261"/>
      <c r="AJ13" s="261"/>
      <c r="AK13" s="261"/>
      <c r="AL13" s="261"/>
      <c r="AM13" s="261"/>
      <c r="AN13" s="261"/>
      <c r="AO13" s="261"/>
      <c r="AP13" s="261"/>
      <c r="AQ13" s="261"/>
      <c r="AR13" s="261"/>
      <c r="AS13" s="261"/>
      <c r="AT13" s="261"/>
      <c r="AU13" s="262"/>
      <c r="AV13" s="262"/>
      <c r="AW13" s="262"/>
      <c r="AX13" s="262"/>
      <c r="AY13" s="262"/>
      <c r="AZ13" s="262"/>
      <c r="BA13" s="262"/>
      <c r="BB13" s="262"/>
      <c r="BC13" s="262"/>
      <c r="BD13" s="262"/>
      <c r="BE13" s="262"/>
      <c r="BF13" s="262"/>
      <c r="BG13" s="262"/>
      <c r="BH13" s="262"/>
      <c r="BI13" s="262"/>
      <c r="BJ13" s="262"/>
      <c r="BK13" s="262"/>
      <c r="BL13" s="262"/>
      <c r="BM13" s="262"/>
      <c r="BN13" s="262"/>
      <c r="BO13" s="263"/>
      <c r="BP13" s="263"/>
      <c r="BQ13" s="263"/>
      <c r="BR13" s="263"/>
      <c r="BS13" s="263"/>
      <c r="BT13" s="198"/>
    </row>
    <row r="14" customFormat="false" ht="37.5" hidden="false" customHeight="true" outlineLevel="0" collapsed="false">
      <c r="A14" s="256" t="s">
        <v>816</v>
      </c>
      <c r="B14" s="256"/>
      <c r="C14" s="257" t="s">
        <v>817</v>
      </c>
      <c r="D14" s="257"/>
      <c r="E14" s="257"/>
      <c r="F14" s="257"/>
      <c r="G14" s="257"/>
      <c r="H14" s="257"/>
      <c r="I14" s="257"/>
      <c r="J14" s="257"/>
      <c r="K14" s="257"/>
      <c r="L14" s="257"/>
      <c r="M14" s="257"/>
      <c r="N14" s="257"/>
      <c r="O14" s="258" t="s">
        <v>818</v>
      </c>
      <c r="P14" s="258"/>
      <c r="Q14" s="259" t="s">
        <v>657</v>
      </c>
      <c r="R14" s="259"/>
      <c r="S14" s="259"/>
      <c r="T14" s="259"/>
      <c r="U14" s="259"/>
      <c r="V14" s="259" t="s">
        <v>657</v>
      </c>
      <c r="W14" s="259"/>
      <c r="X14" s="259"/>
      <c r="Y14" s="259"/>
      <c r="Z14" s="259"/>
      <c r="AA14" s="260"/>
      <c r="AB14" s="260"/>
      <c r="AC14" s="260"/>
      <c r="AD14" s="260"/>
      <c r="AE14" s="260"/>
      <c r="AF14" s="261"/>
      <c r="AG14" s="261"/>
      <c r="AH14" s="261"/>
      <c r="AI14" s="261"/>
      <c r="AJ14" s="261"/>
      <c r="AK14" s="261"/>
      <c r="AL14" s="261"/>
      <c r="AM14" s="261"/>
      <c r="AN14" s="261"/>
      <c r="AO14" s="261"/>
      <c r="AP14" s="261"/>
      <c r="AQ14" s="261"/>
      <c r="AR14" s="261"/>
      <c r="AS14" s="261"/>
      <c r="AT14" s="261"/>
      <c r="AU14" s="262"/>
      <c r="AV14" s="262"/>
      <c r="AW14" s="262"/>
      <c r="AX14" s="262"/>
      <c r="AY14" s="262"/>
      <c r="AZ14" s="262"/>
      <c r="BA14" s="262"/>
      <c r="BB14" s="262"/>
      <c r="BC14" s="262"/>
      <c r="BD14" s="262"/>
      <c r="BE14" s="262"/>
      <c r="BF14" s="262"/>
      <c r="BG14" s="262"/>
      <c r="BH14" s="262"/>
      <c r="BI14" s="262"/>
      <c r="BJ14" s="262"/>
      <c r="BK14" s="262"/>
      <c r="BL14" s="262"/>
      <c r="BM14" s="262"/>
      <c r="BN14" s="262"/>
      <c r="BO14" s="263"/>
      <c r="BP14" s="263"/>
      <c r="BQ14" s="263"/>
      <c r="BR14" s="263"/>
      <c r="BS14" s="263"/>
      <c r="BT14" s="198"/>
    </row>
    <row r="15" customFormat="false" ht="18" hidden="false" customHeight="true" outlineLevel="0" collapsed="false">
      <c r="A15" s="256"/>
      <c r="B15" s="256"/>
      <c r="C15" s="257" t="s">
        <v>819</v>
      </c>
      <c r="D15" s="257"/>
      <c r="E15" s="257"/>
      <c r="F15" s="257"/>
      <c r="G15" s="257"/>
      <c r="H15" s="257"/>
      <c r="I15" s="257"/>
      <c r="J15" s="257"/>
      <c r="K15" s="257"/>
      <c r="L15" s="257"/>
      <c r="M15" s="257"/>
      <c r="N15" s="257"/>
      <c r="O15" s="258" t="s">
        <v>820</v>
      </c>
      <c r="P15" s="258"/>
      <c r="Q15" s="259"/>
      <c r="R15" s="259"/>
      <c r="S15" s="259"/>
      <c r="T15" s="259"/>
      <c r="U15" s="259"/>
      <c r="V15" s="259"/>
      <c r="W15" s="259"/>
      <c r="X15" s="259"/>
      <c r="Y15" s="259"/>
      <c r="Z15" s="259"/>
      <c r="AA15" s="260"/>
      <c r="AB15" s="260"/>
      <c r="AC15" s="260"/>
      <c r="AD15" s="260"/>
      <c r="AE15" s="260"/>
      <c r="AF15" s="261"/>
      <c r="AG15" s="261"/>
      <c r="AH15" s="261"/>
      <c r="AI15" s="261"/>
      <c r="AJ15" s="261"/>
      <c r="AK15" s="261"/>
      <c r="AL15" s="261"/>
      <c r="AM15" s="261"/>
      <c r="AN15" s="261"/>
      <c r="AO15" s="261"/>
      <c r="AP15" s="261"/>
      <c r="AQ15" s="261"/>
      <c r="AR15" s="261"/>
      <c r="AS15" s="261"/>
      <c r="AT15" s="261"/>
      <c r="AU15" s="262"/>
      <c r="AV15" s="262"/>
      <c r="AW15" s="262"/>
      <c r="AX15" s="262"/>
      <c r="AY15" s="262"/>
      <c r="AZ15" s="262"/>
      <c r="BA15" s="262"/>
      <c r="BB15" s="262"/>
      <c r="BC15" s="262"/>
      <c r="BD15" s="262"/>
      <c r="BE15" s="262"/>
      <c r="BF15" s="262"/>
      <c r="BG15" s="262"/>
      <c r="BH15" s="262"/>
      <c r="BI15" s="262"/>
      <c r="BJ15" s="262"/>
      <c r="BK15" s="262"/>
      <c r="BL15" s="262"/>
      <c r="BM15" s="262"/>
      <c r="BN15" s="262"/>
      <c r="BO15" s="263"/>
      <c r="BP15" s="263"/>
      <c r="BQ15" s="263"/>
      <c r="BR15" s="263"/>
      <c r="BS15" s="263"/>
      <c r="BT15" s="198"/>
    </row>
    <row r="16" customFormat="false" ht="21" hidden="false" customHeight="true" outlineLevel="0" collapsed="false">
      <c r="A16" s="256" t="s">
        <v>821</v>
      </c>
      <c r="B16" s="256"/>
      <c r="C16" s="257" t="s">
        <v>822</v>
      </c>
      <c r="D16" s="257"/>
      <c r="E16" s="257"/>
      <c r="F16" s="257"/>
      <c r="G16" s="257"/>
      <c r="H16" s="257"/>
      <c r="I16" s="257"/>
      <c r="J16" s="257"/>
      <c r="K16" s="257"/>
      <c r="L16" s="257"/>
      <c r="M16" s="257"/>
      <c r="N16" s="257"/>
      <c r="O16" s="258" t="s">
        <v>823</v>
      </c>
      <c r="P16" s="258"/>
      <c r="Q16" s="259" t="s">
        <v>657</v>
      </c>
      <c r="R16" s="259"/>
      <c r="S16" s="259"/>
      <c r="T16" s="259"/>
      <c r="U16" s="259"/>
      <c r="V16" s="259" t="s">
        <v>657</v>
      </c>
      <c r="W16" s="259"/>
      <c r="X16" s="259"/>
      <c r="Y16" s="259"/>
      <c r="Z16" s="259"/>
      <c r="AA16" s="260"/>
      <c r="AB16" s="260"/>
      <c r="AC16" s="260"/>
      <c r="AD16" s="260"/>
      <c r="AE16" s="260"/>
      <c r="AF16" s="261"/>
      <c r="AG16" s="261"/>
      <c r="AH16" s="261"/>
      <c r="AI16" s="261"/>
      <c r="AJ16" s="261"/>
      <c r="AK16" s="261"/>
      <c r="AL16" s="261"/>
      <c r="AM16" s="261"/>
      <c r="AN16" s="261"/>
      <c r="AO16" s="261"/>
      <c r="AP16" s="261"/>
      <c r="AQ16" s="261"/>
      <c r="AR16" s="261"/>
      <c r="AS16" s="261"/>
      <c r="AT16" s="261"/>
      <c r="AU16" s="262"/>
      <c r="AV16" s="262"/>
      <c r="AW16" s="262"/>
      <c r="AX16" s="262"/>
      <c r="AY16" s="262"/>
      <c r="AZ16" s="262"/>
      <c r="BA16" s="262"/>
      <c r="BB16" s="262"/>
      <c r="BC16" s="262"/>
      <c r="BD16" s="262"/>
      <c r="BE16" s="262"/>
      <c r="BF16" s="262"/>
      <c r="BG16" s="262"/>
      <c r="BH16" s="262"/>
      <c r="BI16" s="262"/>
      <c r="BJ16" s="262"/>
      <c r="BK16" s="262"/>
      <c r="BL16" s="262"/>
      <c r="BM16" s="262"/>
      <c r="BN16" s="262"/>
      <c r="BO16" s="263"/>
      <c r="BP16" s="263"/>
      <c r="BQ16" s="263"/>
      <c r="BR16" s="263"/>
      <c r="BS16" s="263"/>
      <c r="BT16" s="198"/>
    </row>
    <row r="17" customFormat="false" ht="58.5" hidden="false" customHeight="true" outlineLevel="0" collapsed="false">
      <c r="A17" s="256" t="s">
        <v>824</v>
      </c>
      <c r="B17" s="256"/>
      <c r="C17" s="257" t="s">
        <v>825</v>
      </c>
      <c r="D17" s="257"/>
      <c r="E17" s="257"/>
      <c r="F17" s="257"/>
      <c r="G17" s="257"/>
      <c r="H17" s="257"/>
      <c r="I17" s="257"/>
      <c r="J17" s="257"/>
      <c r="K17" s="257"/>
      <c r="L17" s="257"/>
      <c r="M17" s="257"/>
      <c r="N17" s="257"/>
      <c r="O17" s="258" t="s">
        <v>826</v>
      </c>
      <c r="P17" s="258"/>
      <c r="Q17" s="259" t="s">
        <v>657</v>
      </c>
      <c r="R17" s="259"/>
      <c r="S17" s="259"/>
      <c r="T17" s="259"/>
      <c r="U17" s="259"/>
      <c r="V17" s="259"/>
      <c r="W17" s="259"/>
      <c r="X17" s="259"/>
      <c r="Y17" s="259"/>
      <c r="Z17" s="259"/>
      <c r="AA17" s="260"/>
      <c r="AB17" s="260"/>
      <c r="AC17" s="260"/>
      <c r="AD17" s="260"/>
      <c r="AE17" s="260"/>
      <c r="AF17" s="261"/>
      <c r="AG17" s="261"/>
      <c r="AH17" s="261"/>
      <c r="AI17" s="261"/>
      <c r="AJ17" s="261"/>
      <c r="AK17" s="261"/>
      <c r="AL17" s="261"/>
      <c r="AM17" s="261"/>
      <c r="AN17" s="261"/>
      <c r="AO17" s="261"/>
      <c r="AP17" s="261"/>
      <c r="AQ17" s="261"/>
      <c r="AR17" s="261"/>
      <c r="AS17" s="261"/>
      <c r="AT17" s="261"/>
      <c r="AU17" s="262"/>
      <c r="AV17" s="262"/>
      <c r="AW17" s="262"/>
      <c r="AX17" s="262"/>
      <c r="AY17" s="262"/>
      <c r="AZ17" s="262"/>
      <c r="BA17" s="262"/>
      <c r="BB17" s="262"/>
      <c r="BC17" s="262"/>
      <c r="BD17" s="262"/>
      <c r="BE17" s="262"/>
      <c r="BF17" s="262"/>
      <c r="BG17" s="262"/>
      <c r="BH17" s="262"/>
      <c r="BI17" s="262"/>
      <c r="BJ17" s="262"/>
      <c r="BK17" s="262"/>
      <c r="BL17" s="262"/>
      <c r="BM17" s="262"/>
      <c r="BN17" s="262"/>
      <c r="BO17" s="263"/>
      <c r="BP17" s="263"/>
      <c r="BQ17" s="263"/>
      <c r="BR17" s="263"/>
      <c r="BS17" s="263"/>
      <c r="BT17" s="198"/>
    </row>
    <row r="18" customFormat="false" ht="50.25" hidden="false" customHeight="true" outlineLevel="0" collapsed="false">
      <c r="A18" s="256" t="s">
        <v>827</v>
      </c>
      <c r="B18" s="256"/>
      <c r="C18" s="257" t="s">
        <v>828</v>
      </c>
      <c r="D18" s="257"/>
      <c r="E18" s="257"/>
      <c r="F18" s="257"/>
      <c r="G18" s="257"/>
      <c r="H18" s="257"/>
      <c r="I18" s="257"/>
      <c r="J18" s="257"/>
      <c r="K18" s="257"/>
      <c r="L18" s="257"/>
      <c r="M18" s="257"/>
      <c r="N18" s="257"/>
      <c r="O18" s="258" t="s">
        <v>829</v>
      </c>
      <c r="P18" s="258"/>
      <c r="Q18" s="259" t="s">
        <v>657</v>
      </c>
      <c r="R18" s="259"/>
      <c r="S18" s="259"/>
      <c r="T18" s="259"/>
      <c r="U18" s="259"/>
      <c r="V18" s="259"/>
      <c r="W18" s="259"/>
      <c r="X18" s="259"/>
      <c r="Y18" s="259"/>
      <c r="Z18" s="259"/>
      <c r="AA18" s="260"/>
      <c r="AB18" s="260"/>
      <c r="AC18" s="260"/>
      <c r="AD18" s="260"/>
      <c r="AE18" s="260"/>
      <c r="AF18" s="261"/>
      <c r="AG18" s="261"/>
      <c r="AH18" s="261"/>
      <c r="AI18" s="261"/>
      <c r="AJ18" s="261"/>
      <c r="AK18" s="261"/>
      <c r="AL18" s="261"/>
      <c r="AM18" s="261"/>
      <c r="AN18" s="261"/>
      <c r="AO18" s="261"/>
      <c r="AP18" s="261"/>
      <c r="AQ18" s="261"/>
      <c r="AR18" s="261"/>
      <c r="AS18" s="261"/>
      <c r="AT18" s="261"/>
      <c r="AU18" s="262"/>
      <c r="AV18" s="262"/>
      <c r="AW18" s="262"/>
      <c r="AX18" s="262"/>
      <c r="AY18" s="262"/>
      <c r="AZ18" s="262"/>
      <c r="BA18" s="262"/>
      <c r="BB18" s="262"/>
      <c r="BC18" s="262"/>
      <c r="BD18" s="262"/>
      <c r="BE18" s="262"/>
      <c r="BF18" s="262"/>
      <c r="BG18" s="262"/>
      <c r="BH18" s="262"/>
      <c r="BI18" s="262"/>
      <c r="BJ18" s="262"/>
      <c r="BK18" s="262"/>
      <c r="BL18" s="262"/>
      <c r="BM18" s="262"/>
      <c r="BN18" s="262"/>
      <c r="BO18" s="263"/>
      <c r="BP18" s="263"/>
      <c r="BQ18" s="263"/>
      <c r="BR18" s="263"/>
      <c r="BS18" s="263"/>
      <c r="BT18" s="198"/>
    </row>
    <row r="19" customFormat="false" ht="32.25" hidden="false" customHeight="true" outlineLevel="0" collapsed="false">
      <c r="A19" s="256" t="s">
        <v>830</v>
      </c>
      <c r="B19" s="256"/>
      <c r="C19" s="257" t="s">
        <v>831</v>
      </c>
      <c r="D19" s="257"/>
      <c r="E19" s="257"/>
      <c r="F19" s="257"/>
      <c r="G19" s="257"/>
      <c r="H19" s="257"/>
      <c r="I19" s="257"/>
      <c r="J19" s="257"/>
      <c r="K19" s="257"/>
      <c r="L19" s="257"/>
      <c r="M19" s="257"/>
      <c r="N19" s="257"/>
      <c r="O19" s="258" t="s">
        <v>832</v>
      </c>
      <c r="P19" s="258"/>
      <c r="Q19" s="259" t="s">
        <v>657</v>
      </c>
      <c r="R19" s="259"/>
      <c r="S19" s="259"/>
      <c r="T19" s="259"/>
      <c r="U19" s="259"/>
      <c r="V19" s="259"/>
      <c r="W19" s="259"/>
      <c r="X19" s="259"/>
      <c r="Y19" s="259"/>
      <c r="Z19" s="259"/>
      <c r="AA19" s="260"/>
      <c r="AB19" s="260"/>
      <c r="AC19" s="260"/>
      <c r="AD19" s="260"/>
      <c r="AE19" s="260"/>
      <c r="AF19" s="261"/>
      <c r="AG19" s="261"/>
      <c r="AH19" s="261"/>
      <c r="AI19" s="261"/>
      <c r="AJ19" s="261"/>
      <c r="AK19" s="261"/>
      <c r="AL19" s="261"/>
      <c r="AM19" s="261"/>
      <c r="AN19" s="261"/>
      <c r="AO19" s="261"/>
      <c r="AP19" s="261"/>
      <c r="AQ19" s="261"/>
      <c r="AR19" s="261"/>
      <c r="AS19" s="261"/>
      <c r="AT19" s="261"/>
      <c r="AU19" s="262"/>
      <c r="AV19" s="262"/>
      <c r="AW19" s="262"/>
      <c r="AX19" s="262"/>
      <c r="AY19" s="262"/>
      <c r="AZ19" s="262"/>
      <c r="BA19" s="262"/>
      <c r="BB19" s="262"/>
      <c r="BC19" s="262"/>
      <c r="BD19" s="262"/>
      <c r="BE19" s="262"/>
      <c r="BF19" s="262"/>
      <c r="BG19" s="262"/>
      <c r="BH19" s="262"/>
      <c r="BI19" s="262"/>
      <c r="BJ19" s="262"/>
      <c r="BK19" s="262"/>
      <c r="BL19" s="262"/>
      <c r="BM19" s="262"/>
      <c r="BN19" s="262"/>
      <c r="BO19" s="263"/>
      <c r="BP19" s="263"/>
      <c r="BQ19" s="263"/>
      <c r="BR19" s="263"/>
      <c r="BS19" s="263"/>
      <c r="BT19" s="198"/>
    </row>
    <row r="20" customFormat="false" ht="21" hidden="false" customHeight="true" outlineLevel="0" collapsed="false">
      <c r="A20" s="256" t="s">
        <v>833</v>
      </c>
      <c r="B20" s="256"/>
      <c r="C20" s="257" t="s">
        <v>834</v>
      </c>
      <c r="D20" s="257"/>
      <c r="E20" s="257"/>
      <c r="F20" s="257"/>
      <c r="G20" s="257"/>
      <c r="H20" s="257"/>
      <c r="I20" s="257"/>
      <c r="J20" s="257"/>
      <c r="K20" s="257"/>
      <c r="L20" s="257"/>
      <c r="M20" s="257"/>
      <c r="N20" s="257"/>
      <c r="O20" s="258" t="s">
        <v>835</v>
      </c>
      <c r="P20" s="258"/>
      <c r="Q20" s="259" t="s">
        <v>657</v>
      </c>
      <c r="R20" s="259"/>
      <c r="S20" s="259"/>
      <c r="T20" s="259"/>
      <c r="U20" s="259"/>
      <c r="V20" s="259"/>
      <c r="W20" s="259"/>
      <c r="X20" s="259"/>
      <c r="Y20" s="259"/>
      <c r="Z20" s="259"/>
      <c r="AA20" s="260"/>
      <c r="AB20" s="260"/>
      <c r="AC20" s="260"/>
      <c r="AD20" s="260"/>
      <c r="AE20" s="260"/>
      <c r="AF20" s="261"/>
      <c r="AG20" s="261"/>
      <c r="AH20" s="261"/>
      <c r="AI20" s="261"/>
      <c r="AJ20" s="261"/>
      <c r="AK20" s="261"/>
      <c r="AL20" s="261"/>
      <c r="AM20" s="261"/>
      <c r="AN20" s="261"/>
      <c r="AO20" s="261"/>
      <c r="AP20" s="261"/>
      <c r="AQ20" s="261"/>
      <c r="AR20" s="261"/>
      <c r="AS20" s="261"/>
      <c r="AT20" s="261"/>
      <c r="AU20" s="262"/>
      <c r="AV20" s="262"/>
      <c r="AW20" s="262"/>
      <c r="AX20" s="262"/>
      <c r="AY20" s="262"/>
      <c r="AZ20" s="262"/>
      <c r="BA20" s="262"/>
      <c r="BB20" s="262"/>
      <c r="BC20" s="262"/>
      <c r="BD20" s="262"/>
      <c r="BE20" s="262"/>
      <c r="BF20" s="262"/>
      <c r="BG20" s="262"/>
      <c r="BH20" s="262"/>
      <c r="BI20" s="262"/>
      <c r="BJ20" s="262"/>
      <c r="BK20" s="262"/>
      <c r="BL20" s="262"/>
      <c r="BM20" s="262"/>
      <c r="BN20" s="262"/>
      <c r="BO20" s="263"/>
      <c r="BP20" s="263"/>
      <c r="BQ20" s="263"/>
      <c r="BR20" s="263"/>
      <c r="BS20" s="263"/>
      <c r="BT20" s="198"/>
    </row>
    <row r="21" customFormat="false" ht="34.5" hidden="false" customHeight="true" outlineLevel="0" collapsed="false">
      <c r="A21" s="256" t="s">
        <v>836</v>
      </c>
      <c r="B21" s="256"/>
      <c r="C21" s="257" t="s">
        <v>837</v>
      </c>
      <c r="D21" s="257"/>
      <c r="E21" s="257"/>
      <c r="F21" s="257"/>
      <c r="G21" s="257"/>
      <c r="H21" s="257"/>
      <c r="I21" s="257"/>
      <c r="J21" s="257"/>
      <c r="K21" s="257"/>
      <c r="L21" s="257"/>
      <c r="M21" s="257"/>
      <c r="N21" s="257"/>
      <c r="O21" s="258" t="s">
        <v>838</v>
      </c>
      <c r="P21" s="258"/>
      <c r="Q21" s="259" t="s">
        <v>657</v>
      </c>
      <c r="R21" s="259"/>
      <c r="S21" s="259"/>
      <c r="T21" s="259"/>
      <c r="U21" s="259"/>
      <c r="V21" s="259"/>
      <c r="W21" s="259"/>
      <c r="X21" s="259"/>
      <c r="Y21" s="259"/>
      <c r="Z21" s="259"/>
      <c r="AA21" s="260"/>
      <c r="AB21" s="260"/>
      <c r="AC21" s="260"/>
      <c r="AD21" s="260"/>
      <c r="AE21" s="260"/>
      <c r="AF21" s="261"/>
      <c r="AG21" s="261"/>
      <c r="AH21" s="261"/>
      <c r="AI21" s="261"/>
      <c r="AJ21" s="261"/>
      <c r="AK21" s="261"/>
      <c r="AL21" s="261"/>
      <c r="AM21" s="261"/>
      <c r="AN21" s="261"/>
      <c r="AO21" s="261"/>
      <c r="AP21" s="261"/>
      <c r="AQ21" s="261"/>
      <c r="AR21" s="261"/>
      <c r="AS21" s="261"/>
      <c r="AT21" s="261"/>
      <c r="AU21" s="262"/>
      <c r="AV21" s="262"/>
      <c r="AW21" s="262"/>
      <c r="AX21" s="262"/>
      <c r="AY21" s="262"/>
      <c r="AZ21" s="262"/>
      <c r="BA21" s="262"/>
      <c r="BB21" s="262"/>
      <c r="BC21" s="262"/>
      <c r="BD21" s="262"/>
      <c r="BE21" s="262"/>
      <c r="BF21" s="262"/>
      <c r="BG21" s="262"/>
      <c r="BH21" s="262"/>
      <c r="BI21" s="262"/>
      <c r="BJ21" s="262"/>
      <c r="BK21" s="262"/>
      <c r="BL21" s="262"/>
      <c r="BM21" s="262"/>
      <c r="BN21" s="262"/>
      <c r="BO21" s="263"/>
      <c r="BP21" s="263"/>
      <c r="BQ21" s="263"/>
      <c r="BR21" s="263"/>
      <c r="BS21" s="263"/>
      <c r="BT21" s="198"/>
    </row>
    <row r="22" customFormat="false" ht="27.75" hidden="false" customHeight="true" outlineLevel="0" collapsed="false">
      <c r="A22" s="256" t="s">
        <v>839</v>
      </c>
      <c r="B22" s="256"/>
      <c r="C22" s="257" t="s">
        <v>831</v>
      </c>
      <c r="D22" s="257"/>
      <c r="E22" s="257"/>
      <c r="F22" s="257"/>
      <c r="G22" s="257"/>
      <c r="H22" s="257"/>
      <c r="I22" s="257"/>
      <c r="J22" s="257"/>
      <c r="K22" s="257"/>
      <c r="L22" s="257"/>
      <c r="M22" s="257"/>
      <c r="N22" s="257"/>
      <c r="O22" s="258" t="s">
        <v>840</v>
      </c>
      <c r="P22" s="258"/>
      <c r="Q22" s="259" t="s">
        <v>657</v>
      </c>
      <c r="R22" s="259"/>
      <c r="S22" s="259"/>
      <c r="T22" s="259"/>
      <c r="U22" s="259"/>
      <c r="V22" s="259"/>
      <c r="W22" s="259"/>
      <c r="X22" s="259"/>
      <c r="Y22" s="259"/>
      <c r="Z22" s="259"/>
      <c r="AA22" s="260"/>
      <c r="AB22" s="260"/>
      <c r="AC22" s="260"/>
      <c r="AD22" s="260"/>
      <c r="AE22" s="260"/>
      <c r="AF22" s="261"/>
      <c r="AG22" s="261"/>
      <c r="AH22" s="261"/>
      <c r="AI22" s="261"/>
      <c r="AJ22" s="261"/>
      <c r="AK22" s="261"/>
      <c r="AL22" s="261"/>
      <c r="AM22" s="261"/>
      <c r="AN22" s="261"/>
      <c r="AO22" s="261"/>
      <c r="AP22" s="261"/>
      <c r="AQ22" s="261"/>
      <c r="AR22" s="261"/>
      <c r="AS22" s="261"/>
      <c r="AT22" s="261"/>
      <c r="AU22" s="262"/>
      <c r="AV22" s="262"/>
      <c r="AW22" s="262"/>
      <c r="AX22" s="262"/>
      <c r="AY22" s="262"/>
      <c r="AZ22" s="262"/>
      <c r="BA22" s="262"/>
      <c r="BB22" s="262"/>
      <c r="BC22" s="262"/>
      <c r="BD22" s="262"/>
      <c r="BE22" s="262"/>
      <c r="BF22" s="262"/>
      <c r="BG22" s="262"/>
      <c r="BH22" s="262"/>
      <c r="BI22" s="262"/>
      <c r="BJ22" s="262"/>
      <c r="BK22" s="262"/>
      <c r="BL22" s="262"/>
      <c r="BM22" s="262"/>
      <c r="BN22" s="262"/>
      <c r="BO22" s="263"/>
      <c r="BP22" s="263"/>
      <c r="BQ22" s="263"/>
      <c r="BR22" s="263"/>
      <c r="BS22" s="263"/>
      <c r="BT22" s="198"/>
    </row>
    <row r="23" customFormat="false" ht="15.2" hidden="false" customHeight="true" outlineLevel="0" collapsed="false">
      <c r="A23" s="256"/>
      <c r="B23" s="256"/>
      <c r="C23" s="257" t="s">
        <v>841</v>
      </c>
      <c r="D23" s="257"/>
      <c r="E23" s="257"/>
      <c r="F23" s="257"/>
      <c r="G23" s="257"/>
      <c r="H23" s="257"/>
      <c r="I23" s="257"/>
      <c r="J23" s="257"/>
      <c r="K23" s="257"/>
      <c r="L23" s="257"/>
      <c r="M23" s="257"/>
      <c r="N23" s="257"/>
      <c r="O23" s="258" t="s">
        <v>842</v>
      </c>
      <c r="P23" s="258"/>
      <c r="Q23" s="259" t="s">
        <v>657</v>
      </c>
      <c r="R23" s="259"/>
      <c r="S23" s="259"/>
      <c r="T23" s="259"/>
      <c r="U23" s="259"/>
      <c r="V23" s="259"/>
      <c r="W23" s="259"/>
      <c r="X23" s="259"/>
      <c r="Y23" s="259"/>
      <c r="Z23" s="259"/>
      <c r="AA23" s="260"/>
      <c r="AB23" s="260"/>
      <c r="AC23" s="260"/>
      <c r="AD23" s="260"/>
      <c r="AE23" s="260"/>
      <c r="AF23" s="261"/>
      <c r="AG23" s="261"/>
      <c r="AH23" s="261"/>
      <c r="AI23" s="261"/>
      <c r="AJ23" s="261"/>
      <c r="AK23" s="261"/>
      <c r="AL23" s="261"/>
      <c r="AM23" s="261"/>
      <c r="AN23" s="261"/>
      <c r="AO23" s="261"/>
      <c r="AP23" s="261"/>
      <c r="AQ23" s="261"/>
      <c r="AR23" s="261"/>
      <c r="AS23" s="261"/>
      <c r="AT23" s="261"/>
      <c r="AU23" s="262"/>
      <c r="AV23" s="262"/>
      <c r="AW23" s="262"/>
      <c r="AX23" s="262"/>
      <c r="AY23" s="262"/>
      <c r="AZ23" s="262"/>
      <c r="BA23" s="262"/>
      <c r="BB23" s="262"/>
      <c r="BC23" s="262"/>
      <c r="BD23" s="262"/>
      <c r="BE23" s="262"/>
      <c r="BF23" s="262"/>
      <c r="BG23" s="262"/>
      <c r="BH23" s="262"/>
      <c r="BI23" s="262"/>
      <c r="BJ23" s="262"/>
      <c r="BK23" s="262"/>
      <c r="BL23" s="262"/>
      <c r="BM23" s="262"/>
      <c r="BN23" s="262"/>
      <c r="BO23" s="263"/>
      <c r="BP23" s="263"/>
      <c r="BQ23" s="263"/>
      <c r="BR23" s="263"/>
      <c r="BS23" s="263"/>
      <c r="BT23" s="198"/>
    </row>
    <row r="24" customFormat="false" ht="24" hidden="false" customHeight="true" outlineLevel="0" collapsed="false">
      <c r="A24" s="256" t="s">
        <v>843</v>
      </c>
      <c r="B24" s="256"/>
      <c r="C24" s="257" t="s">
        <v>834</v>
      </c>
      <c r="D24" s="257"/>
      <c r="E24" s="257"/>
      <c r="F24" s="257"/>
      <c r="G24" s="257"/>
      <c r="H24" s="257"/>
      <c r="I24" s="257"/>
      <c r="J24" s="257"/>
      <c r="K24" s="257"/>
      <c r="L24" s="257"/>
      <c r="M24" s="257"/>
      <c r="N24" s="257"/>
      <c r="O24" s="258" t="s">
        <v>844</v>
      </c>
      <c r="P24" s="258"/>
      <c r="Q24" s="259" t="s">
        <v>657</v>
      </c>
      <c r="R24" s="259"/>
      <c r="S24" s="259"/>
      <c r="T24" s="259"/>
      <c r="U24" s="259"/>
      <c r="V24" s="259"/>
      <c r="W24" s="259"/>
      <c r="X24" s="259"/>
      <c r="Y24" s="259"/>
      <c r="Z24" s="259"/>
      <c r="AA24" s="260"/>
      <c r="AB24" s="260"/>
      <c r="AC24" s="260"/>
      <c r="AD24" s="260"/>
      <c r="AE24" s="260"/>
      <c r="AF24" s="261"/>
      <c r="AG24" s="261"/>
      <c r="AH24" s="261"/>
      <c r="AI24" s="261"/>
      <c r="AJ24" s="261"/>
      <c r="AK24" s="261"/>
      <c r="AL24" s="261"/>
      <c r="AM24" s="261"/>
      <c r="AN24" s="261"/>
      <c r="AO24" s="261"/>
      <c r="AP24" s="261"/>
      <c r="AQ24" s="261"/>
      <c r="AR24" s="261"/>
      <c r="AS24" s="261"/>
      <c r="AT24" s="261"/>
      <c r="AU24" s="262"/>
      <c r="AV24" s="262"/>
      <c r="AW24" s="262"/>
      <c r="AX24" s="262"/>
      <c r="AY24" s="262"/>
      <c r="AZ24" s="262"/>
      <c r="BA24" s="262"/>
      <c r="BB24" s="262"/>
      <c r="BC24" s="262"/>
      <c r="BD24" s="262"/>
      <c r="BE24" s="262"/>
      <c r="BF24" s="262"/>
      <c r="BG24" s="262"/>
      <c r="BH24" s="262"/>
      <c r="BI24" s="262"/>
      <c r="BJ24" s="262"/>
      <c r="BK24" s="262"/>
      <c r="BL24" s="262"/>
      <c r="BM24" s="262"/>
      <c r="BN24" s="262"/>
      <c r="BO24" s="263"/>
      <c r="BP24" s="263"/>
      <c r="BQ24" s="263"/>
      <c r="BR24" s="263"/>
      <c r="BS24" s="263"/>
      <c r="BT24" s="198"/>
    </row>
    <row r="25" customFormat="false" ht="38.25" hidden="false" customHeight="true" outlineLevel="0" collapsed="false">
      <c r="A25" s="256" t="s">
        <v>845</v>
      </c>
      <c r="B25" s="256"/>
      <c r="C25" s="257" t="s">
        <v>846</v>
      </c>
      <c r="D25" s="257"/>
      <c r="E25" s="257"/>
      <c r="F25" s="257"/>
      <c r="G25" s="257"/>
      <c r="H25" s="257"/>
      <c r="I25" s="257"/>
      <c r="J25" s="257"/>
      <c r="K25" s="257"/>
      <c r="L25" s="257"/>
      <c r="M25" s="257"/>
      <c r="N25" s="257"/>
      <c r="O25" s="258" t="s">
        <v>847</v>
      </c>
      <c r="P25" s="258"/>
      <c r="Q25" s="259" t="s">
        <v>657</v>
      </c>
      <c r="R25" s="259"/>
      <c r="S25" s="259"/>
      <c r="T25" s="259"/>
      <c r="U25" s="259"/>
      <c r="V25" s="259"/>
      <c r="W25" s="259"/>
      <c r="X25" s="259"/>
      <c r="Y25" s="259"/>
      <c r="Z25" s="259"/>
      <c r="AA25" s="260"/>
      <c r="AB25" s="260"/>
      <c r="AC25" s="260"/>
      <c r="AD25" s="260"/>
      <c r="AE25" s="260"/>
      <c r="AF25" s="261"/>
      <c r="AG25" s="261"/>
      <c r="AH25" s="261"/>
      <c r="AI25" s="261"/>
      <c r="AJ25" s="261"/>
      <c r="AK25" s="261"/>
      <c r="AL25" s="261"/>
      <c r="AM25" s="261"/>
      <c r="AN25" s="261"/>
      <c r="AO25" s="261"/>
      <c r="AP25" s="261"/>
      <c r="AQ25" s="261"/>
      <c r="AR25" s="261"/>
      <c r="AS25" s="261"/>
      <c r="AT25" s="261"/>
      <c r="AU25" s="262"/>
      <c r="AV25" s="262"/>
      <c r="AW25" s="262"/>
      <c r="AX25" s="262"/>
      <c r="AY25" s="262"/>
      <c r="AZ25" s="262"/>
      <c r="BA25" s="262"/>
      <c r="BB25" s="262"/>
      <c r="BC25" s="262"/>
      <c r="BD25" s="262"/>
      <c r="BE25" s="262"/>
      <c r="BF25" s="262"/>
      <c r="BG25" s="262"/>
      <c r="BH25" s="262"/>
      <c r="BI25" s="262"/>
      <c r="BJ25" s="262"/>
      <c r="BK25" s="262"/>
      <c r="BL25" s="262"/>
      <c r="BM25" s="262"/>
      <c r="BN25" s="262"/>
      <c r="BO25" s="263"/>
      <c r="BP25" s="263"/>
      <c r="BQ25" s="263"/>
      <c r="BR25" s="263"/>
      <c r="BS25" s="263"/>
      <c r="BT25" s="198"/>
    </row>
    <row r="26" customFormat="false" ht="15.2" hidden="false" customHeight="true" outlineLevel="0" collapsed="false">
      <c r="A26" s="256"/>
      <c r="B26" s="256"/>
      <c r="C26" s="257" t="s">
        <v>841</v>
      </c>
      <c r="D26" s="257"/>
      <c r="E26" s="257"/>
      <c r="F26" s="257"/>
      <c r="G26" s="257"/>
      <c r="H26" s="257"/>
      <c r="I26" s="257"/>
      <c r="J26" s="257"/>
      <c r="K26" s="257"/>
      <c r="L26" s="257"/>
      <c r="M26" s="257"/>
      <c r="N26" s="257"/>
      <c r="O26" s="258" t="s">
        <v>848</v>
      </c>
      <c r="P26" s="258"/>
      <c r="Q26" s="259" t="s">
        <v>657</v>
      </c>
      <c r="R26" s="259"/>
      <c r="S26" s="259"/>
      <c r="T26" s="259"/>
      <c r="U26" s="259"/>
      <c r="V26" s="259"/>
      <c r="W26" s="259"/>
      <c r="X26" s="259"/>
      <c r="Y26" s="259"/>
      <c r="Z26" s="259"/>
      <c r="AA26" s="260"/>
      <c r="AB26" s="260"/>
      <c r="AC26" s="260"/>
      <c r="AD26" s="260"/>
      <c r="AE26" s="260"/>
      <c r="AF26" s="261"/>
      <c r="AG26" s="261"/>
      <c r="AH26" s="261"/>
      <c r="AI26" s="261"/>
      <c r="AJ26" s="261"/>
      <c r="AK26" s="261"/>
      <c r="AL26" s="261"/>
      <c r="AM26" s="261"/>
      <c r="AN26" s="261"/>
      <c r="AO26" s="261"/>
      <c r="AP26" s="261"/>
      <c r="AQ26" s="261"/>
      <c r="AR26" s="261"/>
      <c r="AS26" s="261"/>
      <c r="AT26" s="261"/>
      <c r="AU26" s="262"/>
      <c r="AV26" s="262"/>
      <c r="AW26" s="262"/>
      <c r="AX26" s="262"/>
      <c r="AY26" s="262"/>
      <c r="AZ26" s="262"/>
      <c r="BA26" s="262"/>
      <c r="BB26" s="262"/>
      <c r="BC26" s="262"/>
      <c r="BD26" s="262"/>
      <c r="BE26" s="262"/>
      <c r="BF26" s="262"/>
      <c r="BG26" s="262"/>
      <c r="BH26" s="262"/>
      <c r="BI26" s="262"/>
      <c r="BJ26" s="262"/>
      <c r="BK26" s="262"/>
      <c r="BL26" s="262"/>
      <c r="BM26" s="262"/>
      <c r="BN26" s="262"/>
      <c r="BO26" s="263"/>
      <c r="BP26" s="263"/>
      <c r="BQ26" s="263"/>
      <c r="BR26" s="263"/>
      <c r="BS26" s="263"/>
      <c r="BT26" s="198"/>
    </row>
    <row r="27" customFormat="false" ht="20.25" hidden="false" customHeight="true" outlineLevel="0" collapsed="false">
      <c r="A27" s="256" t="s">
        <v>849</v>
      </c>
      <c r="B27" s="256"/>
      <c r="C27" s="257" t="s">
        <v>850</v>
      </c>
      <c r="D27" s="257"/>
      <c r="E27" s="257"/>
      <c r="F27" s="257"/>
      <c r="G27" s="257"/>
      <c r="H27" s="257"/>
      <c r="I27" s="257"/>
      <c r="J27" s="257"/>
      <c r="K27" s="257"/>
      <c r="L27" s="257"/>
      <c r="M27" s="257"/>
      <c r="N27" s="257"/>
      <c r="O27" s="258" t="s">
        <v>851</v>
      </c>
      <c r="P27" s="258"/>
      <c r="Q27" s="259" t="s">
        <v>657</v>
      </c>
      <c r="R27" s="259"/>
      <c r="S27" s="259"/>
      <c r="T27" s="259"/>
      <c r="U27" s="259"/>
      <c r="V27" s="259"/>
      <c r="W27" s="259"/>
      <c r="X27" s="259"/>
      <c r="Y27" s="259"/>
      <c r="Z27" s="259"/>
      <c r="AA27" s="260"/>
      <c r="AB27" s="260"/>
      <c r="AC27" s="260"/>
      <c r="AD27" s="260"/>
      <c r="AE27" s="260"/>
      <c r="AF27" s="261"/>
      <c r="AG27" s="261"/>
      <c r="AH27" s="261"/>
      <c r="AI27" s="261"/>
      <c r="AJ27" s="261"/>
      <c r="AK27" s="261"/>
      <c r="AL27" s="261"/>
      <c r="AM27" s="261"/>
      <c r="AN27" s="261"/>
      <c r="AO27" s="261"/>
      <c r="AP27" s="261"/>
      <c r="AQ27" s="261"/>
      <c r="AR27" s="261"/>
      <c r="AS27" s="261"/>
      <c r="AT27" s="261"/>
      <c r="AU27" s="262"/>
      <c r="AV27" s="262"/>
      <c r="AW27" s="262"/>
      <c r="AX27" s="262"/>
      <c r="AY27" s="262"/>
      <c r="AZ27" s="262"/>
      <c r="BA27" s="262"/>
      <c r="BB27" s="262"/>
      <c r="BC27" s="262"/>
      <c r="BD27" s="262"/>
      <c r="BE27" s="262"/>
      <c r="BF27" s="262"/>
      <c r="BG27" s="262"/>
      <c r="BH27" s="262"/>
      <c r="BI27" s="262"/>
      <c r="BJ27" s="262"/>
      <c r="BK27" s="262"/>
      <c r="BL27" s="262"/>
      <c r="BM27" s="262"/>
      <c r="BN27" s="262"/>
      <c r="BO27" s="263"/>
      <c r="BP27" s="263"/>
      <c r="BQ27" s="263"/>
      <c r="BR27" s="263"/>
      <c r="BS27" s="263"/>
      <c r="BT27" s="198"/>
    </row>
    <row r="28" customFormat="false" ht="28.5" hidden="false" customHeight="true" outlineLevel="0" collapsed="false">
      <c r="A28" s="256" t="s">
        <v>852</v>
      </c>
      <c r="B28" s="256"/>
      <c r="C28" s="257" t="s">
        <v>831</v>
      </c>
      <c r="D28" s="257"/>
      <c r="E28" s="257"/>
      <c r="F28" s="257"/>
      <c r="G28" s="257"/>
      <c r="H28" s="257"/>
      <c r="I28" s="257"/>
      <c r="J28" s="257"/>
      <c r="K28" s="257"/>
      <c r="L28" s="257"/>
      <c r="M28" s="257"/>
      <c r="N28" s="257"/>
      <c r="O28" s="258" t="s">
        <v>853</v>
      </c>
      <c r="P28" s="258"/>
      <c r="Q28" s="259" t="s">
        <v>657</v>
      </c>
      <c r="R28" s="259"/>
      <c r="S28" s="259"/>
      <c r="T28" s="259"/>
      <c r="U28" s="259"/>
      <c r="V28" s="259"/>
      <c r="W28" s="259"/>
      <c r="X28" s="259"/>
      <c r="Y28" s="259"/>
      <c r="Z28" s="259"/>
      <c r="AA28" s="260"/>
      <c r="AB28" s="260"/>
      <c r="AC28" s="260"/>
      <c r="AD28" s="260"/>
      <c r="AE28" s="260"/>
      <c r="AF28" s="261"/>
      <c r="AG28" s="261"/>
      <c r="AH28" s="261"/>
      <c r="AI28" s="261"/>
      <c r="AJ28" s="261"/>
      <c r="AK28" s="261"/>
      <c r="AL28" s="261"/>
      <c r="AM28" s="261"/>
      <c r="AN28" s="261"/>
      <c r="AO28" s="261"/>
      <c r="AP28" s="261"/>
      <c r="AQ28" s="261"/>
      <c r="AR28" s="261"/>
      <c r="AS28" s="261"/>
      <c r="AT28" s="261"/>
      <c r="AU28" s="262"/>
      <c r="AV28" s="262"/>
      <c r="AW28" s="262"/>
      <c r="AX28" s="262"/>
      <c r="AY28" s="262"/>
      <c r="AZ28" s="262"/>
      <c r="BA28" s="262"/>
      <c r="BB28" s="262"/>
      <c r="BC28" s="262"/>
      <c r="BD28" s="262"/>
      <c r="BE28" s="262"/>
      <c r="BF28" s="262"/>
      <c r="BG28" s="262"/>
      <c r="BH28" s="262"/>
      <c r="BI28" s="262"/>
      <c r="BJ28" s="262"/>
      <c r="BK28" s="262"/>
      <c r="BL28" s="262"/>
      <c r="BM28" s="262"/>
      <c r="BN28" s="262"/>
      <c r="BO28" s="263"/>
      <c r="BP28" s="263"/>
      <c r="BQ28" s="263"/>
      <c r="BR28" s="263"/>
      <c r="BS28" s="263"/>
      <c r="BT28" s="198"/>
    </row>
    <row r="29" customFormat="false" ht="19.5" hidden="false" customHeight="true" outlineLevel="0" collapsed="false">
      <c r="A29" s="256" t="s">
        <v>854</v>
      </c>
      <c r="B29" s="256"/>
      <c r="C29" s="257" t="s">
        <v>834</v>
      </c>
      <c r="D29" s="257"/>
      <c r="E29" s="257"/>
      <c r="F29" s="257"/>
      <c r="G29" s="257"/>
      <c r="H29" s="257"/>
      <c r="I29" s="257"/>
      <c r="J29" s="257"/>
      <c r="K29" s="257"/>
      <c r="L29" s="257"/>
      <c r="M29" s="257"/>
      <c r="N29" s="257"/>
      <c r="O29" s="258" t="s">
        <v>855</v>
      </c>
      <c r="P29" s="258"/>
      <c r="Q29" s="259" t="s">
        <v>657</v>
      </c>
      <c r="R29" s="259"/>
      <c r="S29" s="259"/>
      <c r="T29" s="259"/>
      <c r="U29" s="259"/>
      <c r="V29" s="259"/>
      <c r="W29" s="259"/>
      <c r="X29" s="259"/>
      <c r="Y29" s="259"/>
      <c r="Z29" s="259"/>
      <c r="AA29" s="260"/>
      <c r="AB29" s="260"/>
      <c r="AC29" s="260"/>
      <c r="AD29" s="260"/>
      <c r="AE29" s="260"/>
      <c r="AF29" s="261"/>
      <c r="AG29" s="261"/>
      <c r="AH29" s="261"/>
      <c r="AI29" s="261"/>
      <c r="AJ29" s="261"/>
      <c r="AK29" s="261"/>
      <c r="AL29" s="261"/>
      <c r="AM29" s="261"/>
      <c r="AN29" s="261"/>
      <c r="AO29" s="261"/>
      <c r="AP29" s="261"/>
      <c r="AQ29" s="261"/>
      <c r="AR29" s="261"/>
      <c r="AS29" s="261"/>
      <c r="AT29" s="261"/>
      <c r="AU29" s="262"/>
      <c r="AV29" s="262"/>
      <c r="AW29" s="262"/>
      <c r="AX29" s="262"/>
      <c r="AY29" s="262"/>
      <c r="AZ29" s="262"/>
      <c r="BA29" s="262"/>
      <c r="BB29" s="262"/>
      <c r="BC29" s="262"/>
      <c r="BD29" s="262"/>
      <c r="BE29" s="262"/>
      <c r="BF29" s="262"/>
      <c r="BG29" s="262"/>
      <c r="BH29" s="262"/>
      <c r="BI29" s="262"/>
      <c r="BJ29" s="262"/>
      <c r="BK29" s="262"/>
      <c r="BL29" s="262"/>
      <c r="BM29" s="262"/>
      <c r="BN29" s="262"/>
      <c r="BO29" s="263"/>
      <c r="BP29" s="263"/>
      <c r="BQ29" s="263"/>
      <c r="BR29" s="263"/>
      <c r="BS29" s="263"/>
      <c r="BT29" s="198"/>
    </row>
    <row r="30" customFormat="false" ht="25.5" hidden="false" customHeight="true" outlineLevel="0" collapsed="false">
      <c r="A30" s="256" t="s">
        <v>856</v>
      </c>
      <c r="B30" s="256"/>
      <c r="C30" s="257" t="s">
        <v>857</v>
      </c>
      <c r="D30" s="257"/>
      <c r="E30" s="257"/>
      <c r="F30" s="257"/>
      <c r="G30" s="257"/>
      <c r="H30" s="257"/>
      <c r="I30" s="257"/>
      <c r="J30" s="257"/>
      <c r="K30" s="257"/>
      <c r="L30" s="257"/>
      <c r="M30" s="257"/>
      <c r="N30" s="257"/>
      <c r="O30" s="258" t="s">
        <v>858</v>
      </c>
      <c r="P30" s="258"/>
      <c r="Q30" s="259" t="s">
        <v>657</v>
      </c>
      <c r="R30" s="259"/>
      <c r="S30" s="259"/>
      <c r="T30" s="259"/>
      <c r="U30" s="259"/>
      <c r="V30" s="259"/>
      <c r="W30" s="259"/>
      <c r="X30" s="259"/>
      <c r="Y30" s="259"/>
      <c r="Z30" s="259"/>
      <c r="AA30" s="260"/>
      <c r="AB30" s="260"/>
      <c r="AC30" s="260"/>
      <c r="AD30" s="260"/>
      <c r="AE30" s="260"/>
      <c r="AF30" s="261"/>
      <c r="AG30" s="261"/>
      <c r="AH30" s="261"/>
      <c r="AI30" s="261"/>
      <c r="AJ30" s="261"/>
      <c r="AK30" s="261"/>
      <c r="AL30" s="261"/>
      <c r="AM30" s="261"/>
      <c r="AN30" s="261"/>
      <c r="AO30" s="261"/>
      <c r="AP30" s="261"/>
      <c r="AQ30" s="261"/>
      <c r="AR30" s="261"/>
      <c r="AS30" s="261"/>
      <c r="AT30" s="261"/>
      <c r="AU30" s="262"/>
      <c r="AV30" s="262"/>
      <c r="AW30" s="262"/>
      <c r="AX30" s="262"/>
      <c r="AY30" s="262"/>
      <c r="AZ30" s="262"/>
      <c r="BA30" s="262"/>
      <c r="BB30" s="262"/>
      <c r="BC30" s="262"/>
      <c r="BD30" s="262"/>
      <c r="BE30" s="262"/>
      <c r="BF30" s="262"/>
      <c r="BG30" s="262"/>
      <c r="BH30" s="262"/>
      <c r="BI30" s="262"/>
      <c r="BJ30" s="262"/>
      <c r="BK30" s="262"/>
      <c r="BL30" s="262"/>
      <c r="BM30" s="262"/>
      <c r="BN30" s="262"/>
      <c r="BO30" s="263"/>
      <c r="BP30" s="263"/>
      <c r="BQ30" s="263"/>
      <c r="BR30" s="263"/>
      <c r="BS30" s="263"/>
      <c r="BT30" s="198"/>
    </row>
    <row r="31" customFormat="false" ht="29.25" hidden="false" customHeight="true" outlineLevel="0" collapsed="false">
      <c r="A31" s="256" t="s">
        <v>859</v>
      </c>
      <c r="B31" s="256"/>
      <c r="C31" s="257" t="s">
        <v>831</v>
      </c>
      <c r="D31" s="257"/>
      <c r="E31" s="257"/>
      <c r="F31" s="257"/>
      <c r="G31" s="257"/>
      <c r="H31" s="257"/>
      <c r="I31" s="257"/>
      <c r="J31" s="257"/>
      <c r="K31" s="257"/>
      <c r="L31" s="257"/>
      <c r="M31" s="257"/>
      <c r="N31" s="257"/>
      <c r="O31" s="258" t="s">
        <v>860</v>
      </c>
      <c r="P31" s="258"/>
      <c r="Q31" s="259" t="s">
        <v>657</v>
      </c>
      <c r="R31" s="259"/>
      <c r="S31" s="259"/>
      <c r="T31" s="259"/>
      <c r="U31" s="259"/>
      <c r="V31" s="259"/>
      <c r="W31" s="259"/>
      <c r="X31" s="259"/>
      <c r="Y31" s="259"/>
      <c r="Z31" s="259"/>
      <c r="AA31" s="260"/>
      <c r="AB31" s="260"/>
      <c r="AC31" s="260"/>
      <c r="AD31" s="260"/>
      <c r="AE31" s="260"/>
      <c r="AF31" s="261"/>
      <c r="AG31" s="261"/>
      <c r="AH31" s="261"/>
      <c r="AI31" s="261"/>
      <c r="AJ31" s="261"/>
      <c r="AK31" s="261"/>
      <c r="AL31" s="261"/>
      <c r="AM31" s="261"/>
      <c r="AN31" s="261"/>
      <c r="AO31" s="261"/>
      <c r="AP31" s="261"/>
      <c r="AQ31" s="261"/>
      <c r="AR31" s="261"/>
      <c r="AS31" s="261"/>
      <c r="AT31" s="261"/>
      <c r="AU31" s="262"/>
      <c r="AV31" s="262"/>
      <c r="AW31" s="262"/>
      <c r="AX31" s="262"/>
      <c r="AY31" s="262"/>
      <c r="AZ31" s="262"/>
      <c r="BA31" s="262"/>
      <c r="BB31" s="262"/>
      <c r="BC31" s="262"/>
      <c r="BD31" s="262"/>
      <c r="BE31" s="262"/>
      <c r="BF31" s="262"/>
      <c r="BG31" s="262"/>
      <c r="BH31" s="262"/>
      <c r="BI31" s="262"/>
      <c r="BJ31" s="262"/>
      <c r="BK31" s="262"/>
      <c r="BL31" s="262"/>
      <c r="BM31" s="262"/>
      <c r="BN31" s="262"/>
      <c r="BO31" s="263"/>
      <c r="BP31" s="263"/>
      <c r="BQ31" s="263"/>
      <c r="BR31" s="263"/>
      <c r="BS31" s="263"/>
      <c r="BT31" s="198"/>
    </row>
    <row r="32" customFormat="false" ht="15.2" hidden="false" customHeight="true" outlineLevel="0" collapsed="false">
      <c r="A32" s="256"/>
      <c r="B32" s="256"/>
      <c r="C32" s="257" t="s">
        <v>841</v>
      </c>
      <c r="D32" s="257"/>
      <c r="E32" s="257"/>
      <c r="F32" s="257"/>
      <c r="G32" s="257"/>
      <c r="H32" s="257"/>
      <c r="I32" s="257"/>
      <c r="J32" s="257"/>
      <c r="K32" s="257"/>
      <c r="L32" s="257"/>
      <c r="M32" s="257"/>
      <c r="N32" s="257"/>
      <c r="O32" s="258" t="s">
        <v>861</v>
      </c>
      <c r="P32" s="258"/>
      <c r="Q32" s="259" t="s">
        <v>657</v>
      </c>
      <c r="R32" s="259"/>
      <c r="S32" s="259"/>
      <c r="T32" s="259"/>
      <c r="U32" s="259"/>
      <c r="V32" s="259"/>
      <c r="W32" s="259"/>
      <c r="X32" s="259"/>
      <c r="Y32" s="259"/>
      <c r="Z32" s="259"/>
      <c r="AA32" s="260"/>
      <c r="AB32" s="260"/>
      <c r="AC32" s="260"/>
      <c r="AD32" s="260"/>
      <c r="AE32" s="260"/>
      <c r="AF32" s="261"/>
      <c r="AG32" s="261"/>
      <c r="AH32" s="261"/>
      <c r="AI32" s="261"/>
      <c r="AJ32" s="261"/>
      <c r="AK32" s="261"/>
      <c r="AL32" s="261"/>
      <c r="AM32" s="261"/>
      <c r="AN32" s="261"/>
      <c r="AO32" s="261"/>
      <c r="AP32" s="261"/>
      <c r="AQ32" s="261"/>
      <c r="AR32" s="261"/>
      <c r="AS32" s="261"/>
      <c r="AT32" s="261"/>
      <c r="AU32" s="262"/>
      <c r="AV32" s="262"/>
      <c r="AW32" s="262"/>
      <c r="AX32" s="262"/>
      <c r="AY32" s="262"/>
      <c r="AZ32" s="262"/>
      <c r="BA32" s="262"/>
      <c r="BB32" s="262"/>
      <c r="BC32" s="262"/>
      <c r="BD32" s="262"/>
      <c r="BE32" s="262"/>
      <c r="BF32" s="262"/>
      <c r="BG32" s="262"/>
      <c r="BH32" s="262"/>
      <c r="BI32" s="262"/>
      <c r="BJ32" s="262"/>
      <c r="BK32" s="262"/>
      <c r="BL32" s="262"/>
      <c r="BM32" s="262"/>
      <c r="BN32" s="262"/>
      <c r="BO32" s="263"/>
      <c r="BP32" s="263"/>
      <c r="BQ32" s="263"/>
      <c r="BR32" s="263"/>
      <c r="BS32" s="263"/>
      <c r="BT32" s="198"/>
    </row>
    <row r="33" customFormat="false" ht="18" hidden="false" customHeight="true" outlineLevel="0" collapsed="false">
      <c r="A33" s="256" t="s">
        <v>862</v>
      </c>
      <c r="B33" s="256"/>
      <c r="C33" s="257" t="s">
        <v>863</v>
      </c>
      <c r="D33" s="257"/>
      <c r="E33" s="257"/>
      <c r="F33" s="257"/>
      <c r="G33" s="257"/>
      <c r="H33" s="257"/>
      <c r="I33" s="257"/>
      <c r="J33" s="257"/>
      <c r="K33" s="257"/>
      <c r="L33" s="257"/>
      <c r="M33" s="257"/>
      <c r="N33" s="257"/>
      <c r="O33" s="258" t="s">
        <v>864</v>
      </c>
      <c r="P33" s="258"/>
      <c r="Q33" s="259" t="s">
        <v>657</v>
      </c>
      <c r="R33" s="259"/>
      <c r="S33" s="259"/>
      <c r="T33" s="259"/>
      <c r="U33" s="259"/>
      <c r="V33" s="259"/>
      <c r="W33" s="259"/>
      <c r="X33" s="259"/>
      <c r="Y33" s="259"/>
      <c r="Z33" s="259"/>
      <c r="AA33" s="260"/>
      <c r="AB33" s="260"/>
      <c r="AC33" s="260"/>
      <c r="AD33" s="260"/>
      <c r="AE33" s="260"/>
      <c r="AF33" s="261"/>
      <c r="AG33" s="261"/>
      <c r="AH33" s="261"/>
      <c r="AI33" s="261"/>
      <c r="AJ33" s="261"/>
      <c r="AK33" s="261"/>
      <c r="AL33" s="261"/>
      <c r="AM33" s="261"/>
      <c r="AN33" s="261"/>
      <c r="AO33" s="261"/>
      <c r="AP33" s="261"/>
      <c r="AQ33" s="261"/>
      <c r="AR33" s="261"/>
      <c r="AS33" s="261"/>
      <c r="AT33" s="261"/>
      <c r="AU33" s="262"/>
      <c r="AV33" s="262"/>
      <c r="AW33" s="262"/>
      <c r="AX33" s="262"/>
      <c r="AY33" s="262"/>
      <c r="AZ33" s="262"/>
      <c r="BA33" s="262"/>
      <c r="BB33" s="262"/>
      <c r="BC33" s="262"/>
      <c r="BD33" s="262"/>
      <c r="BE33" s="262"/>
      <c r="BF33" s="262"/>
      <c r="BG33" s="262"/>
      <c r="BH33" s="262"/>
      <c r="BI33" s="262"/>
      <c r="BJ33" s="262"/>
      <c r="BK33" s="262"/>
      <c r="BL33" s="262"/>
      <c r="BM33" s="262"/>
      <c r="BN33" s="262"/>
      <c r="BO33" s="263"/>
      <c r="BP33" s="263"/>
      <c r="BQ33" s="263"/>
      <c r="BR33" s="263"/>
      <c r="BS33" s="263"/>
      <c r="BT33" s="198"/>
    </row>
    <row r="34" customFormat="false" ht="62.25" hidden="false" customHeight="true" outlineLevel="0" collapsed="false">
      <c r="A34" s="256" t="s">
        <v>865</v>
      </c>
      <c r="B34" s="256"/>
      <c r="C34" s="257" t="s">
        <v>866</v>
      </c>
      <c r="D34" s="257"/>
      <c r="E34" s="257"/>
      <c r="F34" s="257"/>
      <c r="G34" s="257"/>
      <c r="H34" s="257"/>
      <c r="I34" s="257"/>
      <c r="J34" s="257"/>
      <c r="K34" s="257"/>
      <c r="L34" s="257"/>
      <c r="M34" s="257"/>
      <c r="N34" s="257"/>
      <c r="O34" s="258" t="s">
        <v>867</v>
      </c>
      <c r="P34" s="258"/>
      <c r="Q34" s="259" t="s">
        <v>657</v>
      </c>
      <c r="R34" s="259"/>
      <c r="S34" s="259"/>
      <c r="T34" s="259"/>
      <c r="U34" s="259"/>
      <c r="V34" s="259"/>
      <c r="W34" s="259"/>
      <c r="X34" s="259"/>
      <c r="Y34" s="259"/>
      <c r="Z34" s="259"/>
      <c r="AA34" s="260"/>
      <c r="AB34" s="260"/>
      <c r="AC34" s="260"/>
      <c r="AD34" s="260"/>
      <c r="AE34" s="260"/>
      <c r="AF34" s="261"/>
      <c r="AG34" s="261"/>
      <c r="AH34" s="261"/>
      <c r="AI34" s="261"/>
      <c r="AJ34" s="261"/>
      <c r="AK34" s="261"/>
      <c r="AL34" s="261"/>
      <c r="AM34" s="261"/>
      <c r="AN34" s="261"/>
      <c r="AO34" s="261"/>
      <c r="AP34" s="261"/>
      <c r="AQ34" s="261"/>
      <c r="AR34" s="261"/>
      <c r="AS34" s="261"/>
      <c r="AT34" s="261"/>
      <c r="AU34" s="262"/>
      <c r="AV34" s="262"/>
      <c r="AW34" s="262"/>
      <c r="AX34" s="262"/>
      <c r="AY34" s="262"/>
      <c r="AZ34" s="262"/>
      <c r="BA34" s="262"/>
      <c r="BB34" s="262"/>
      <c r="BC34" s="262"/>
      <c r="BD34" s="262"/>
      <c r="BE34" s="262"/>
      <c r="BF34" s="262"/>
      <c r="BG34" s="262"/>
      <c r="BH34" s="262"/>
      <c r="BI34" s="262"/>
      <c r="BJ34" s="262"/>
      <c r="BK34" s="262"/>
      <c r="BL34" s="262"/>
      <c r="BM34" s="262"/>
      <c r="BN34" s="262"/>
      <c r="BO34" s="263"/>
      <c r="BP34" s="263"/>
      <c r="BQ34" s="263"/>
      <c r="BR34" s="263"/>
      <c r="BS34" s="263"/>
      <c r="BT34" s="198"/>
    </row>
    <row r="35" customFormat="false" ht="27" hidden="false" customHeight="true" outlineLevel="0" collapsed="false">
      <c r="A35" s="256"/>
      <c r="B35" s="256"/>
      <c r="C35" s="257" t="s">
        <v>868</v>
      </c>
      <c r="D35" s="257"/>
      <c r="E35" s="257"/>
      <c r="F35" s="257"/>
      <c r="G35" s="257"/>
      <c r="H35" s="257"/>
      <c r="I35" s="257"/>
      <c r="J35" s="257"/>
      <c r="K35" s="257"/>
      <c r="L35" s="257"/>
      <c r="M35" s="257"/>
      <c r="N35" s="257"/>
      <c r="O35" s="258" t="s">
        <v>869</v>
      </c>
      <c r="P35" s="258"/>
      <c r="Q35" s="259" t="s">
        <v>657</v>
      </c>
      <c r="R35" s="259"/>
      <c r="S35" s="259"/>
      <c r="T35" s="259"/>
      <c r="U35" s="259"/>
      <c r="V35" s="259"/>
      <c r="W35" s="259"/>
      <c r="X35" s="259"/>
      <c r="Y35" s="259"/>
      <c r="Z35" s="259"/>
      <c r="AA35" s="260"/>
      <c r="AB35" s="260"/>
      <c r="AC35" s="260"/>
      <c r="AD35" s="260"/>
      <c r="AE35" s="260"/>
      <c r="AF35" s="261"/>
      <c r="AG35" s="261"/>
      <c r="AH35" s="261"/>
      <c r="AI35" s="261"/>
      <c r="AJ35" s="261"/>
      <c r="AK35" s="261"/>
      <c r="AL35" s="261"/>
      <c r="AM35" s="261"/>
      <c r="AN35" s="261"/>
      <c r="AO35" s="261"/>
      <c r="AP35" s="261"/>
      <c r="AQ35" s="261"/>
      <c r="AR35" s="261"/>
      <c r="AS35" s="261"/>
      <c r="AT35" s="261"/>
      <c r="AU35" s="262"/>
      <c r="AV35" s="262"/>
      <c r="AW35" s="262"/>
      <c r="AX35" s="262"/>
      <c r="AY35" s="262"/>
      <c r="AZ35" s="262"/>
      <c r="BA35" s="262"/>
      <c r="BB35" s="262"/>
      <c r="BC35" s="262"/>
      <c r="BD35" s="262"/>
      <c r="BE35" s="262"/>
      <c r="BF35" s="262"/>
      <c r="BG35" s="262"/>
      <c r="BH35" s="262"/>
      <c r="BI35" s="262"/>
      <c r="BJ35" s="262"/>
      <c r="BK35" s="262"/>
      <c r="BL35" s="262"/>
      <c r="BM35" s="262"/>
      <c r="BN35" s="262"/>
      <c r="BO35" s="263"/>
      <c r="BP35" s="263"/>
      <c r="BQ35" s="263"/>
      <c r="BR35" s="263"/>
      <c r="BS35" s="263"/>
      <c r="BT35" s="198"/>
    </row>
    <row r="36" customFormat="false" ht="48" hidden="false" customHeight="true" outlineLevel="0" collapsed="false">
      <c r="A36" s="256" t="s">
        <v>870</v>
      </c>
      <c r="B36" s="256"/>
      <c r="C36" s="257" t="s">
        <v>871</v>
      </c>
      <c r="D36" s="257"/>
      <c r="E36" s="257"/>
      <c r="F36" s="257"/>
      <c r="G36" s="257"/>
      <c r="H36" s="257"/>
      <c r="I36" s="257"/>
      <c r="J36" s="257"/>
      <c r="K36" s="257"/>
      <c r="L36" s="257"/>
      <c r="M36" s="257"/>
      <c r="N36" s="257"/>
      <c r="O36" s="258" t="s">
        <v>872</v>
      </c>
      <c r="P36" s="258"/>
      <c r="Q36" s="259" t="s">
        <v>657</v>
      </c>
      <c r="R36" s="259"/>
      <c r="S36" s="259"/>
      <c r="T36" s="259"/>
      <c r="U36" s="259"/>
      <c r="V36" s="259"/>
      <c r="W36" s="259"/>
      <c r="X36" s="259"/>
      <c r="Y36" s="259"/>
      <c r="Z36" s="259"/>
      <c r="AA36" s="260"/>
      <c r="AB36" s="260"/>
      <c r="AC36" s="260"/>
      <c r="AD36" s="260"/>
      <c r="AE36" s="260"/>
      <c r="AF36" s="261"/>
      <c r="AG36" s="261"/>
      <c r="AH36" s="261"/>
      <c r="AI36" s="261"/>
      <c r="AJ36" s="261"/>
      <c r="AK36" s="261"/>
      <c r="AL36" s="261"/>
      <c r="AM36" s="261"/>
      <c r="AN36" s="261"/>
      <c r="AO36" s="261"/>
      <c r="AP36" s="261"/>
      <c r="AQ36" s="261"/>
      <c r="AR36" s="261"/>
      <c r="AS36" s="261"/>
      <c r="AT36" s="261"/>
      <c r="AU36" s="262"/>
      <c r="AV36" s="262"/>
      <c r="AW36" s="262"/>
      <c r="AX36" s="262"/>
      <c r="AY36" s="262"/>
      <c r="AZ36" s="262"/>
      <c r="BA36" s="262"/>
      <c r="BB36" s="262"/>
      <c r="BC36" s="262"/>
      <c r="BD36" s="262"/>
      <c r="BE36" s="262"/>
      <c r="BF36" s="262"/>
      <c r="BG36" s="262"/>
      <c r="BH36" s="262"/>
      <c r="BI36" s="262"/>
      <c r="BJ36" s="262"/>
      <c r="BK36" s="262"/>
      <c r="BL36" s="262"/>
      <c r="BM36" s="262"/>
      <c r="BN36" s="262"/>
      <c r="BO36" s="263"/>
      <c r="BP36" s="263"/>
      <c r="BQ36" s="263"/>
      <c r="BR36" s="263"/>
      <c r="BS36" s="263"/>
      <c r="BT36" s="198"/>
    </row>
    <row r="37" customFormat="false" ht="21" hidden="false" customHeight="true" outlineLevel="0" collapsed="false">
      <c r="A37" s="256"/>
      <c r="B37" s="256"/>
      <c r="C37" s="257" t="s">
        <v>868</v>
      </c>
      <c r="D37" s="257"/>
      <c r="E37" s="257"/>
      <c r="F37" s="257"/>
      <c r="G37" s="257"/>
      <c r="H37" s="257"/>
      <c r="I37" s="257"/>
      <c r="J37" s="257"/>
      <c r="K37" s="257"/>
      <c r="L37" s="257"/>
      <c r="M37" s="257"/>
      <c r="N37" s="257"/>
      <c r="O37" s="258" t="s">
        <v>873</v>
      </c>
      <c r="P37" s="258"/>
      <c r="Q37" s="259" t="s">
        <v>657</v>
      </c>
      <c r="R37" s="259"/>
      <c r="S37" s="259"/>
      <c r="T37" s="259"/>
      <c r="U37" s="259"/>
      <c r="V37" s="259"/>
      <c r="W37" s="259"/>
      <c r="X37" s="259"/>
      <c r="Y37" s="259"/>
      <c r="Z37" s="259"/>
      <c r="AA37" s="260"/>
      <c r="AB37" s="260"/>
      <c r="AC37" s="260"/>
      <c r="AD37" s="260"/>
      <c r="AE37" s="260"/>
      <c r="AF37" s="261"/>
      <c r="AG37" s="261"/>
      <c r="AH37" s="261"/>
      <c r="AI37" s="261"/>
      <c r="AJ37" s="261"/>
      <c r="AK37" s="261"/>
      <c r="AL37" s="261"/>
      <c r="AM37" s="261"/>
      <c r="AN37" s="261"/>
      <c r="AO37" s="261"/>
      <c r="AP37" s="261"/>
      <c r="AQ37" s="261"/>
      <c r="AR37" s="261"/>
      <c r="AS37" s="261"/>
      <c r="AT37" s="261"/>
      <c r="AU37" s="262"/>
      <c r="AV37" s="262"/>
      <c r="AW37" s="262"/>
      <c r="AX37" s="262"/>
      <c r="AY37" s="262"/>
      <c r="AZ37" s="262"/>
      <c r="BA37" s="262"/>
      <c r="BB37" s="262"/>
      <c r="BC37" s="262"/>
      <c r="BD37" s="262"/>
      <c r="BE37" s="262"/>
      <c r="BF37" s="262"/>
      <c r="BG37" s="262"/>
      <c r="BH37" s="262"/>
      <c r="BI37" s="262"/>
      <c r="BJ37" s="262"/>
      <c r="BK37" s="262"/>
      <c r="BL37" s="262"/>
      <c r="BM37" s="262"/>
      <c r="BN37" s="262"/>
      <c r="BO37" s="263"/>
      <c r="BP37" s="263"/>
      <c r="BQ37" s="263"/>
      <c r="BR37" s="263"/>
      <c r="BS37" s="263"/>
      <c r="BT37" s="198"/>
    </row>
    <row r="38" customFormat="false" ht="12.75" hidden="false" customHeight="true" outlineLevel="0" collapsed="false">
      <c r="A38" s="264"/>
      <c r="B38" s="264"/>
      <c r="C38" s="264"/>
      <c r="D38" s="264"/>
      <c r="E38" s="264"/>
      <c r="F38" s="264"/>
      <c r="G38" s="264"/>
      <c r="H38" s="264"/>
      <c r="I38" s="265"/>
      <c r="J38" s="265"/>
      <c r="K38" s="266"/>
      <c r="L38" s="238"/>
      <c r="M38" s="238"/>
      <c r="N38" s="238"/>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198"/>
    </row>
    <row r="39" customFormat="false" ht="12.75" hidden="false" customHeight="true" outlineLevel="0" collapsed="false">
      <c r="A39" s="264"/>
      <c r="B39" s="264"/>
      <c r="C39" s="268" t="s">
        <v>874</v>
      </c>
      <c r="D39" s="268"/>
      <c r="E39" s="268"/>
      <c r="F39" s="268"/>
      <c r="G39" s="268"/>
      <c r="H39" s="268"/>
      <c r="I39" s="269"/>
      <c r="J39" s="269"/>
      <c r="K39" s="266"/>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c r="BR39" s="198"/>
      <c r="BS39" s="198"/>
      <c r="BT39" s="198"/>
    </row>
    <row r="40" customFormat="false" ht="12.75" hidden="false" customHeight="true" outlineLevel="0" collapsed="false">
      <c r="A40" s="264"/>
      <c r="B40" s="264"/>
      <c r="C40" s="268" t="s">
        <v>875</v>
      </c>
      <c r="D40" s="268"/>
      <c r="E40" s="268"/>
      <c r="F40" s="268"/>
      <c r="G40" s="268"/>
      <c r="H40" s="268"/>
      <c r="I40" s="264"/>
      <c r="J40" s="270"/>
      <c r="K40" s="270"/>
      <c r="L40" s="270"/>
      <c r="M40" s="270"/>
      <c r="N40" s="270"/>
      <c r="O40" s="238"/>
      <c r="P40" s="271"/>
      <c r="Q40" s="271"/>
      <c r="R40" s="271"/>
      <c r="S40" s="271"/>
      <c r="T40" s="271"/>
      <c r="U40" s="271"/>
      <c r="V40" s="271"/>
      <c r="W40" s="271"/>
      <c r="X40" s="238"/>
      <c r="Y40" s="271"/>
      <c r="Z40" s="271"/>
      <c r="AA40" s="271"/>
      <c r="AB40" s="271"/>
      <c r="AC40" s="271"/>
      <c r="AD40" s="271"/>
      <c r="AE40" s="271"/>
      <c r="AF40" s="271"/>
      <c r="AG40" s="238"/>
      <c r="AH40" s="238"/>
      <c r="AI40" s="238"/>
      <c r="AJ40" s="238"/>
      <c r="AK40" s="238"/>
      <c r="AL40" s="238"/>
      <c r="AM40" s="238"/>
      <c r="AN40" s="238"/>
      <c r="AO40" s="238"/>
      <c r="AP40" s="238"/>
      <c r="AQ40" s="238"/>
      <c r="AR40" s="238"/>
      <c r="AS40" s="238"/>
      <c r="AT40" s="23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row>
    <row r="41" customFormat="false" ht="12.75" hidden="false" customHeight="true" outlineLevel="0" collapsed="false">
      <c r="A41" s="264"/>
      <c r="B41" s="264"/>
      <c r="C41" s="264"/>
      <c r="D41" s="264"/>
      <c r="E41" s="264"/>
      <c r="F41" s="264"/>
      <c r="G41" s="264"/>
      <c r="H41" s="264"/>
      <c r="I41" s="241"/>
      <c r="J41" s="272" t="s">
        <v>876</v>
      </c>
      <c r="K41" s="272"/>
      <c r="L41" s="272"/>
      <c r="M41" s="272"/>
      <c r="N41" s="272"/>
      <c r="O41" s="238"/>
      <c r="P41" s="273" t="s">
        <v>877</v>
      </c>
      <c r="Q41" s="273"/>
      <c r="R41" s="273"/>
      <c r="S41" s="273"/>
      <c r="T41" s="273"/>
      <c r="U41" s="273"/>
      <c r="V41" s="273"/>
      <c r="W41" s="273"/>
      <c r="X41" s="238"/>
      <c r="Y41" s="273" t="s">
        <v>878</v>
      </c>
      <c r="Z41" s="273"/>
      <c r="AA41" s="273"/>
      <c r="AB41" s="273"/>
      <c r="AC41" s="273"/>
      <c r="AD41" s="273"/>
      <c r="AE41" s="273"/>
      <c r="AF41" s="273"/>
      <c r="AG41" s="238"/>
      <c r="AH41" s="238"/>
      <c r="AI41" s="238"/>
      <c r="AJ41" s="238"/>
      <c r="AK41" s="238"/>
      <c r="AL41" s="238"/>
      <c r="AM41" s="238"/>
      <c r="AN41" s="238"/>
      <c r="AO41" s="238"/>
      <c r="AP41" s="238"/>
      <c r="AQ41" s="238"/>
      <c r="AR41" s="238"/>
      <c r="AS41" s="238"/>
      <c r="AT41" s="23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row>
    <row r="42" customFormat="false" ht="12.75" hidden="false" customHeight="true" outlineLevel="0" collapsed="false">
      <c r="A42" s="264"/>
      <c r="B42" s="264"/>
      <c r="C42" s="268" t="s">
        <v>879</v>
      </c>
      <c r="D42" s="268"/>
      <c r="E42" s="268"/>
      <c r="F42" s="268"/>
      <c r="G42" s="268"/>
      <c r="H42" s="268"/>
      <c r="I42" s="264"/>
      <c r="J42" s="270"/>
      <c r="K42" s="270"/>
      <c r="L42" s="270"/>
      <c r="M42" s="270"/>
      <c r="N42" s="270"/>
      <c r="O42" s="238"/>
      <c r="P42" s="271"/>
      <c r="Q42" s="271"/>
      <c r="R42" s="271"/>
      <c r="S42" s="271"/>
      <c r="T42" s="271"/>
      <c r="U42" s="271"/>
      <c r="V42" s="271"/>
      <c r="W42" s="271"/>
      <c r="X42" s="238"/>
      <c r="Y42" s="271"/>
      <c r="Z42" s="271"/>
      <c r="AA42" s="271"/>
      <c r="AB42" s="271"/>
      <c r="AC42" s="271"/>
      <c r="AD42" s="271"/>
      <c r="AE42" s="271"/>
      <c r="AF42" s="271"/>
      <c r="AG42" s="238"/>
      <c r="AH42" s="238"/>
      <c r="AI42" s="238"/>
      <c r="AJ42" s="238"/>
      <c r="AK42" s="238"/>
      <c r="AL42" s="238"/>
      <c r="AM42" s="238"/>
      <c r="AN42" s="238"/>
      <c r="AO42" s="238"/>
      <c r="AP42" s="238"/>
      <c r="AQ42" s="238"/>
      <c r="AR42" s="238"/>
      <c r="AS42" s="238"/>
      <c r="AT42" s="23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row>
    <row r="43" customFormat="false" ht="12.75" hidden="false" customHeight="true" outlineLevel="0" collapsed="false">
      <c r="A43" s="264"/>
      <c r="B43" s="264"/>
      <c r="C43" s="264"/>
      <c r="D43" s="264"/>
      <c r="E43" s="264"/>
      <c r="F43" s="264"/>
      <c r="G43" s="264"/>
      <c r="H43" s="264"/>
      <c r="I43" s="241"/>
      <c r="J43" s="272" t="s">
        <v>876</v>
      </c>
      <c r="K43" s="272"/>
      <c r="L43" s="272"/>
      <c r="M43" s="272"/>
      <c r="N43" s="272"/>
      <c r="O43" s="238"/>
      <c r="P43" s="273" t="s">
        <v>880</v>
      </c>
      <c r="Q43" s="273"/>
      <c r="R43" s="273"/>
      <c r="S43" s="273"/>
      <c r="T43" s="273"/>
      <c r="U43" s="273"/>
      <c r="V43" s="273"/>
      <c r="W43" s="273"/>
      <c r="X43" s="238"/>
      <c r="Y43" s="273" t="s">
        <v>881</v>
      </c>
      <c r="Z43" s="273"/>
      <c r="AA43" s="273"/>
      <c r="AB43" s="273"/>
      <c r="AC43" s="273"/>
      <c r="AD43" s="273"/>
      <c r="AE43" s="273"/>
      <c r="AF43" s="273"/>
      <c r="AG43" s="238"/>
      <c r="AH43" s="238"/>
      <c r="AI43" s="238"/>
      <c r="AJ43" s="238"/>
      <c r="AK43" s="238"/>
      <c r="AL43" s="238"/>
      <c r="AM43" s="238"/>
      <c r="AN43" s="238"/>
      <c r="AO43" s="238"/>
      <c r="AP43" s="238"/>
      <c r="AQ43" s="238"/>
      <c r="AR43" s="238"/>
      <c r="AS43" s="238"/>
      <c r="AT43" s="23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row>
    <row r="44" customFormat="false" ht="12.75" hidden="false" customHeight="true" outlineLevel="0" collapsed="false">
      <c r="A44" s="264"/>
      <c r="B44" s="264"/>
      <c r="C44" s="274"/>
      <c r="D44" s="264"/>
      <c r="E44" s="275"/>
      <c r="F44" s="275"/>
      <c r="G44" s="275"/>
      <c r="H44" s="275"/>
      <c r="I44" s="275"/>
      <c r="J44" s="269"/>
      <c r="K44" s="275"/>
      <c r="L44" s="275"/>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row>
    <row r="45" customFormat="false" ht="12.75" hidden="false" customHeight="true" outlineLevel="0" collapsed="false">
      <c r="A45" s="264"/>
      <c r="B45" s="264"/>
      <c r="C45" s="264"/>
      <c r="D45" s="264"/>
      <c r="E45" s="264"/>
      <c r="F45" s="264"/>
      <c r="G45" s="264"/>
      <c r="H45" s="264"/>
      <c r="I45" s="269"/>
      <c r="J45" s="269"/>
      <c r="K45" s="266"/>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row>
    <row r="46" customFormat="false" ht="12.75" hidden="false" customHeight="true" outlineLevel="0" collapsed="false">
      <c r="A46" s="264"/>
      <c r="B46" s="276"/>
      <c r="C46" s="276"/>
      <c r="D46" s="276"/>
      <c r="E46" s="276"/>
      <c r="F46" s="276"/>
      <c r="G46" s="276"/>
      <c r="H46" s="276"/>
      <c r="I46" s="277"/>
      <c r="J46" s="277"/>
      <c r="K46" s="278"/>
      <c r="L46" s="279"/>
      <c r="M46" s="279"/>
      <c r="N46" s="279"/>
      <c r="O46" s="279"/>
      <c r="P46" s="279"/>
      <c r="Q46" s="279"/>
      <c r="R46" s="279"/>
      <c r="S46" s="279"/>
      <c r="T46" s="279"/>
      <c r="U46" s="279"/>
      <c r="V46" s="279"/>
      <c r="W46" s="279"/>
      <c r="X46" s="279"/>
      <c r="Y46" s="279"/>
      <c r="Z46" s="279"/>
      <c r="AA46" s="279"/>
      <c r="AB46" s="279"/>
      <c r="AC46" s="279"/>
      <c r="AD46" s="279"/>
      <c r="AE46" s="238"/>
      <c r="AF46" s="238"/>
      <c r="AG46" s="238"/>
      <c r="AH46" s="238"/>
      <c r="AI46" s="238"/>
      <c r="AJ46" s="238"/>
      <c r="AK46" s="238"/>
      <c r="AL46" s="238"/>
      <c r="AM46" s="238"/>
      <c r="AN46" s="238"/>
      <c r="AO46" s="238"/>
      <c r="AP46" s="238"/>
      <c r="AQ46" s="238"/>
      <c r="AR46" s="238"/>
      <c r="AS46" s="238"/>
      <c r="AT46" s="23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row>
    <row r="47" customFormat="false" ht="12.75" hidden="false" customHeight="true" outlineLevel="0" collapsed="false">
      <c r="A47" s="280"/>
      <c r="B47" s="281" t="s">
        <v>882</v>
      </c>
      <c r="C47" s="281"/>
      <c r="D47" s="281"/>
      <c r="E47" s="282"/>
      <c r="F47" s="282"/>
      <c r="G47" s="282"/>
      <c r="H47" s="282"/>
      <c r="I47" s="283"/>
      <c r="J47" s="283"/>
      <c r="K47" s="284"/>
      <c r="L47" s="285"/>
      <c r="M47" s="285"/>
      <c r="N47" s="285"/>
      <c r="O47" s="285"/>
      <c r="P47" s="285"/>
      <c r="Q47" s="285"/>
      <c r="R47" s="285"/>
      <c r="S47" s="285"/>
      <c r="T47" s="285"/>
      <c r="U47" s="285"/>
      <c r="V47" s="285"/>
      <c r="W47" s="285"/>
      <c r="X47" s="285"/>
      <c r="Y47" s="285"/>
      <c r="Z47" s="285"/>
      <c r="AA47" s="285"/>
      <c r="AB47" s="285"/>
      <c r="AC47" s="285"/>
      <c r="AD47" s="286"/>
      <c r="AE47" s="238"/>
      <c r="AF47" s="238"/>
      <c r="AG47" s="238"/>
      <c r="AH47" s="238"/>
      <c r="AI47" s="238"/>
      <c r="AJ47" s="238"/>
      <c r="AK47" s="238"/>
      <c r="AL47" s="238"/>
      <c r="AM47" s="238"/>
      <c r="AN47" s="238"/>
      <c r="AO47" s="238"/>
      <c r="AP47" s="238"/>
      <c r="AQ47" s="238"/>
      <c r="AR47" s="238"/>
      <c r="AS47" s="238"/>
      <c r="AT47" s="23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row>
    <row r="48" customFormat="false" ht="12.75" hidden="false" customHeight="true" outlineLevel="0" collapsed="false">
      <c r="A48" s="264"/>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38"/>
      <c r="AF48" s="238"/>
      <c r="AG48" s="238"/>
      <c r="AH48" s="238"/>
      <c r="AI48" s="238"/>
      <c r="AJ48" s="238"/>
      <c r="AK48" s="238"/>
      <c r="AL48" s="238"/>
      <c r="AM48" s="238"/>
      <c r="AN48" s="238"/>
      <c r="AO48" s="238"/>
      <c r="AP48" s="238"/>
      <c r="AQ48" s="238"/>
      <c r="AR48" s="238"/>
      <c r="AS48" s="238"/>
      <c r="AT48" s="23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row>
    <row r="49" customFormat="false" ht="12.75" hidden="false" customHeight="true" outlineLevel="0" collapsed="false">
      <c r="A49" s="264"/>
      <c r="B49" s="288" t="s">
        <v>883</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38"/>
      <c r="AF49" s="238"/>
      <c r="AG49" s="238"/>
      <c r="AH49" s="238"/>
      <c r="AI49" s="238"/>
      <c r="AJ49" s="238"/>
      <c r="AK49" s="238"/>
      <c r="AL49" s="238"/>
      <c r="AM49" s="238"/>
      <c r="AN49" s="238"/>
      <c r="AO49" s="238"/>
      <c r="AP49" s="238"/>
      <c r="AQ49" s="238"/>
      <c r="AR49" s="238"/>
      <c r="AS49" s="238"/>
      <c r="AT49" s="23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row>
    <row r="50" customFormat="false" ht="12.75" hidden="false" customHeight="true" outlineLevel="0" collapsed="false">
      <c r="A50" s="264"/>
      <c r="B50" s="287"/>
      <c r="C50" s="287"/>
      <c r="D50" s="287"/>
      <c r="E50" s="287"/>
      <c r="F50" s="287"/>
      <c r="G50" s="287"/>
      <c r="H50" s="287"/>
      <c r="I50" s="269"/>
      <c r="J50" s="270"/>
      <c r="K50" s="270"/>
      <c r="L50" s="270"/>
      <c r="M50" s="270"/>
      <c r="N50" s="270"/>
      <c r="O50" s="270"/>
      <c r="P50" s="270"/>
      <c r="Q50" s="270"/>
      <c r="R50" s="270"/>
      <c r="S50" s="270"/>
      <c r="T50" s="270"/>
      <c r="U50" s="270"/>
      <c r="V50" s="270"/>
      <c r="W50" s="270"/>
      <c r="X50" s="270"/>
      <c r="Y50" s="270"/>
      <c r="Z50" s="270"/>
      <c r="AA50" s="270"/>
      <c r="AB50" s="270"/>
      <c r="AC50" s="270"/>
      <c r="AD50" s="270"/>
      <c r="AE50" s="238"/>
      <c r="AF50" s="238"/>
      <c r="AG50" s="238"/>
      <c r="AH50" s="238"/>
      <c r="AI50" s="238"/>
      <c r="AJ50" s="238"/>
      <c r="AK50" s="238"/>
      <c r="AL50" s="238"/>
      <c r="AM50" s="238"/>
      <c r="AN50" s="238"/>
      <c r="AO50" s="238"/>
      <c r="AP50" s="238"/>
      <c r="AQ50" s="238"/>
      <c r="AR50" s="238"/>
      <c r="AS50" s="238"/>
      <c r="AT50" s="23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row>
    <row r="51" customFormat="false" ht="12.75" hidden="false" customHeight="true" outlineLevel="0" collapsed="false">
      <c r="A51" s="264"/>
      <c r="B51" s="288" t="s">
        <v>877</v>
      </c>
      <c r="C51" s="288"/>
      <c r="D51" s="288"/>
      <c r="E51" s="288"/>
      <c r="F51" s="288"/>
      <c r="G51" s="288"/>
      <c r="H51" s="288"/>
      <c r="I51" s="269"/>
      <c r="J51" s="289" t="s">
        <v>878</v>
      </c>
      <c r="K51" s="289"/>
      <c r="L51" s="289"/>
      <c r="M51" s="289"/>
      <c r="N51" s="289"/>
      <c r="O51" s="289"/>
      <c r="P51" s="289"/>
      <c r="Q51" s="289"/>
      <c r="R51" s="289"/>
      <c r="S51" s="289"/>
      <c r="T51" s="289"/>
      <c r="U51" s="289"/>
      <c r="V51" s="289"/>
      <c r="W51" s="289"/>
      <c r="X51" s="289"/>
      <c r="Y51" s="289"/>
      <c r="Z51" s="289"/>
      <c r="AA51" s="289"/>
      <c r="AB51" s="289"/>
      <c r="AC51" s="289"/>
      <c r="AD51" s="289"/>
      <c r="AE51" s="238"/>
      <c r="AF51" s="238"/>
      <c r="AG51" s="238"/>
      <c r="AH51" s="238"/>
      <c r="AI51" s="238"/>
      <c r="AJ51" s="238"/>
      <c r="AK51" s="238"/>
      <c r="AL51" s="238"/>
      <c r="AM51" s="238"/>
      <c r="AN51" s="238"/>
      <c r="AO51" s="238"/>
      <c r="AP51" s="238"/>
      <c r="AQ51" s="238"/>
      <c r="AR51" s="238"/>
      <c r="AS51" s="238"/>
      <c r="AT51" s="23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8"/>
      <c r="BR51" s="198"/>
      <c r="BS51" s="198"/>
      <c r="BT51" s="198"/>
    </row>
    <row r="52" customFormat="false" ht="12.75" hidden="false" customHeight="true" outlineLevel="0" collapsed="false">
      <c r="A52" s="264"/>
      <c r="B52" s="290"/>
      <c r="C52" s="291" t="s">
        <v>884</v>
      </c>
      <c r="D52" s="264"/>
      <c r="E52" s="270"/>
      <c r="F52" s="270"/>
      <c r="G52" s="270"/>
      <c r="H52" s="270"/>
      <c r="I52" s="270"/>
      <c r="J52" s="292" t="n">
        <v>20</v>
      </c>
      <c r="K52" s="293"/>
      <c r="L52" s="294" t="s">
        <v>885</v>
      </c>
      <c r="M52" s="238"/>
      <c r="N52" s="238"/>
      <c r="O52" s="238"/>
      <c r="P52" s="238"/>
      <c r="Q52" s="238"/>
      <c r="R52" s="238"/>
      <c r="S52" s="238"/>
      <c r="T52" s="238"/>
      <c r="U52" s="238"/>
      <c r="V52" s="238"/>
      <c r="W52" s="238"/>
      <c r="X52" s="238"/>
      <c r="Y52" s="238"/>
      <c r="Z52" s="238"/>
      <c r="AA52" s="238"/>
      <c r="AB52" s="238"/>
      <c r="AC52" s="238"/>
      <c r="AD52" s="295"/>
      <c r="AE52" s="238"/>
      <c r="AF52" s="238"/>
      <c r="AG52" s="238"/>
      <c r="AH52" s="238"/>
      <c r="AI52" s="238"/>
      <c r="AJ52" s="238"/>
      <c r="AK52" s="238"/>
      <c r="AL52" s="238"/>
      <c r="AM52" s="238"/>
      <c r="AN52" s="238"/>
      <c r="AO52" s="238"/>
      <c r="AP52" s="238"/>
      <c r="AQ52" s="238"/>
      <c r="AR52" s="238"/>
      <c r="AS52" s="238"/>
      <c r="AT52" s="23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8"/>
      <c r="BR52" s="198"/>
      <c r="BS52" s="198"/>
      <c r="BT52" s="198"/>
    </row>
    <row r="53" customFormat="false" ht="12.75" hidden="false" customHeight="true" outlineLevel="0" collapsed="false">
      <c r="A53" s="280"/>
      <c r="B53" s="296"/>
      <c r="C53" s="276"/>
      <c r="D53" s="276"/>
      <c r="E53" s="276"/>
      <c r="F53" s="276"/>
      <c r="G53" s="276"/>
      <c r="H53" s="276"/>
      <c r="I53" s="277"/>
      <c r="J53" s="277"/>
      <c r="K53" s="278"/>
      <c r="L53" s="279"/>
      <c r="M53" s="279"/>
      <c r="N53" s="279"/>
      <c r="O53" s="279"/>
      <c r="P53" s="279"/>
      <c r="Q53" s="279"/>
      <c r="R53" s="279"/>
      <c r="S53" s="279"/>
      <c r="T53" s="279"/>
      <c r="U53" s="279"/>
      <c r="V53" s="279"/>
      <c r="W53" s="279"/>
      <c r="X53" s="279"/>
      <c r="Y53" s="279"/>
      <c r="Z53" s="279"/>
      <c r="AA53" s="279"/>
      <c r="AB53" s="279"/>
      <c r="AC53" s="279"/>
      <c r="AD53" s="297"/>
      <c r="AE53" s="238"/>
      <c r="AF53" s="238"/>
      <c r="AG53" s="238"/>
      <c r="AH53" s="238"/>
      <c r="AI53" s="238"/>
      <c r="AJ53" s="238"/>
      <c r="AK53" s="238"/>
      <c r="AL53" s="238"/>
      <c r="AM53" s="238"/>
      <c r="AN53" s="238"/>
      <c r="AO53" s="238"/>
      <c r="AP53" s="238"/>
      <c r="AQ53" s="238"/>
      <c r="AR53" s="238"/>
      <c r="AS53" s="238"/>
      <c r="AT53" s="23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8"/>
      <c r="BR53" s="198"/>
      <c r="BS53" s="198"/>
      <c r="BT53" s="198"/>
    </row>
    <row r="54" customFormat="false" ht="12.75" hidden="false" customHeight="true" outlineLevel="0" collapsed="false">
      <c r="A54" s="264"/>
      <c r="B54" s="282"/>
      <c r="C54" s="282"/>
      <c r="D54" s="282"/>
      <c r="E54" s="282"/>
      <c r="F54" s="282"/>
      <c r="G54" s="282"/>
      <c r="H54" s="282"/>
      <c r="I54" s="283"/>
      <c r="J54" s="283"/>
      <c r="K54" s="284"/>
      <c r="L54" s="285"/>
      <c r="M54" s="285"/>
      <c r="N54" s="285"/>
      <c r="O54" s="285"/>
      <c r="P54" s="285"/>
      <c r="Q54" s="285"/>
      <c r="R54" s="285"/>
      <c r="S54" s="285"/>
      <c r="T54" s="285"/>
      <c r="U54" s="285"/>
      <c r="V54" s="285"/>
      <c r="W54" s="285"/>
      <c r="X54" s="285"/>
      <c r="Y54" s="285"/>
      <c r="Z54" s="285"/>
      <c r="AA54" s="285"/>
      <c r="AB54" s="285"/>
      <c r="AC54" s="285"/>
      <c r="AD54" s="285"/>
      <c r="AE54" s="238"/>
      <c r="AF54" s="238"/>
      <c r="AG54" s="238"/>
      <c r="AH54" s="238"/>
      <c r="AI54" s="238"/>
      <c r="AJ54" s="238"/>
      <c r="AK54" s="238"/>
      <c r="AL54" s="238"/>
      <c r="AM54" s="238"/>
      <c r="AN54" s="238"/>
      <c r="AO54" s="238"/>
      <c r="AP54" s="238"/>
      <c r="AQ54" s="238"/>
      <c r="AR54" s="238"/>
      <c r="AS54" s="238"/>
      <c r="AT54" s="23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row>
    <row r="55" customFormat="false" ht="47.25" hidden="false" customHeight="true" outlineLevel="0" collapsed="false">
      <c r="A55" s="264"/>
      <c r="B55" s="298" t="s">
        <v>886</v>
      </c>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row>
    <row r="56" customFormat="false" ht="114.75" hidden="false" customHeight="true" outlineLevel="0" collapsed="false">
      <c r="A56" s="264"/>
      <c r="B56" s="299" t="s">
        <v>887</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row>
    <row r="57" customFormat="false" ht="105.75" hidden="false" customHeight="true" outlineLevel="0" collapsed="false">
      <c r="A57" s="264"/>
      <c r="B57" s="299" t="s">
        <v>888</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row>
    <row r="58" customFormat="false" ht="33.75" hidden="false" customHeight="true" outlineLevel="0" collapsed="false">
      <c r="A58" s="264"/>
      <c r="B58" s="300" t="s">
        <v>889</v>
      </c>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row>
    <row r="59" customFormat="false" ht="26.25" hidden="false" customHeight="true" outlineLevel="0" collapsed="false">
      <c r="A59" s="264"/>
      <c r="B59" s="301" t="s">
        <v>890</v>
      </c>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S59" s="198"/>
      <c r="BT59" s="198"/>
    </row>
    <row r="60" customFormat="false" ht="23.25" hidden="false" customHeight="true" outlineLevel="0" collapsed="false">
      <c r="A60" s="264"/>
      <c r="B60" s="301" t="s">
        <v>891</v>
      </c>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row>
    <row r="61" customFormat="false" ht="21.75" hidden="false" customHeight="true" outlineLevel="0" collapsed="false">
      <c r="A61" s="264"/>
      <c r="B61" s="301" t="s">
        <v>892</v>
      </c>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row>
    <row r="62" customFormat="false" ht="43.5" hidden="false" customHeight="true" outlineLevel="0" collapsed="false">
      <c r="A62" s="264"/>
      <c r="B62" s="299" t="s">
        <v>931</v>
      </c>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row>
    <row r="63" customFormat="false" ht="12.75" hidden="false" customHeight="true" outlineLevel="0" collapsed="false">
      <c r="A63" s="302"/>
      <c r="B63" s="302"/>
      <c r="C63" s="302"/>
      <c r="D63" s="302"/>
      <c r="E63" s="302"/>
      <c r="F63" s="302"/>
      <c r="G63" s="302"/>
      <c r="H63" s="302"/>
      <c r="I63" s="303"/>
      <c r="J63" s="303"/>
      <c r="K63" s="304"/>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row>
    <row r="64" customFormat="false" ht="12.75" hidden="false" customHeight="false" outlineLevel="0" collapsed="false">
      <c r="B64" s="305"/>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305"/>
      <c r="AN64" s="305"/>
      <c r="AO64" s="305"/>
      <c r="AP64" s="305"/>
      <c r="AQ64" s="305"/>
      <c r="AR64" s="305"/>
      <c r="AS64" s="305"/>
      <c r="AT64" s="305"/>
    </row>
  </sheetData>
  <mergeCells count="467">
    <mergeCell ref="BJ1:BN1"/>
    <mergeCell ref="BO1:BS1"/>
    <mergeCell ref="A2:BN2"/>
    <mergeCell ref="A3:BN3"/>
    <mergeCell ref="A4:BN4"/>
    <mergeCell ref="A6:B8"/>
    <mergeCell ref="C6:N8"/>
    <mergeCell ref="O6:P8"/>
    <mergeCell ref="Q6:U8"/>
    <mergeCell ref="V6:Z8"/>
    <mergeCell ref="AA6:AT6"/>
    <mergeCell ref="AU6:BN6"/>
    <mergeCell ref="BO6:BS8"/>
    <mergeCell ref="AA7:AE7"/>
    <mergeCell ref="AF7:AJ7"/>
    <mergeCell ref="AK7:AO7"/>
    <mergeCell ref="AP7:AT8"/>
    <mergeCell ref="AU7:AY7"/>
    <mergeCell ref="AZ7:BD7"/>
    <mergeCell ref="BE7:BI7"/>
    <mergeCell ref="BJ7:BN8"/>
    <mergeCell ref="AA8:AE8"/>
    <mergeCell ref="AF8:AJ8"/>
    <mergeCell ref="AK8:AO8"/>
    <mergeCell ref="AU8:AY8"/>
    <mergeCell ref="AZ8:BD8"/>
    <mergeCell ref="BE8:BI8"/>
    <mergeCell ref="A9:B9"/>
    <mergeCell ref="C9:N9"/>
    <mergeCell ref="O9:P9"/>
    <mergeCell ref="Q9:U9"/>
    <mergeCell ref="V9:Z9"/>
    <mergeCell ref="AA9:AE9"/>
    <mergeCell ref="AF9:AJ9"/>
    <mergeCell ref="AK9:AO9"/>
    <mergeCell ref="AP9:AT9"/>
    <mergeCell ref="AU9:AY9"/>
    <mergeCell ref="AZ9:BD9"/>
    <mergeCell ref="BE9:BI9"/>
    <mergeCell ref="BJ9:BN9"/>
    <mergeCell ref="BO9:BS9"/>
    <mergeCell ref="A10:B10"/>
    <mergeCell ref="C10:N10"/>
    <mergeCell ref="O10:P10"/>
    <mergeCell ref="Q10:U10"/>
    <mergeCell ref="V10:Z10"/>
    <mergeCell ref="AA10:AE10"/>
    <mergeCell ref="AF10:AJ10"/>
    <mergeCell ref="AK10:AO10"/>
    <mergeCell ref="AP10:AT10"/>
    <mergeCell ref="AU10:AY10"/>
    <mergeCell ref="AZ10:BD10"/>
    <mergeCell ref="BE10:BI10"/>
    <mergeCell ref="BJ10:BN10"/>
    <mergeCell ref="BO10:BS10"/>
    <mergeCell ref="A11:B11"/>
    <mergeCell ref="C11:N11"/>
    <mergeCell ref="O11:P11"/>
    <mergeCell ref="Q11:U11"/>
    <mergeCell ref="V11:Z11"/>
    <mergeCell ref="AA11:AE11"/>
    <mergeCell ref="AF11:AJ11"/>
    <mergeCell ref="AK11:AO11"/>
    <mergeCell ref="AP11:AT11"/>
    <mergeCell ref="AU11:AY11"/>
    <mergeCell ref="AZ11:BD11"/>
    <mergeCell ref="BE11:BI11"/>
    <mergeCell ref="BJ11:BN11"/>
    <mergeCell ref="BO11:BS11"/>
    <mergeCell ref="A12:B12"/>
    <mergeCell ref="C12:N12"/>
    <mergeCell ref="O12:P12"/>
    <mergeCell ref="Q12:U12"/>
    <mergeCell ref="V12:Z12"/>
    <mergeCell ref="AA12:AE12"/>
    <mergeCell ref="AF12:AJ12"/>
    <mergeCell ref="AK12:AO12"/>
    <mergeCell ref="AP12:AT12"/>
    <mergeCell ref="AU12:AY12"/>
    <mergeCell ref="AZ12:BD12"/>
    <mergeCell ref="BE12:BI12"/>
    <mergeCell ref="BJ12:BN12"/>
    <mergeCell ref="BO12:BS12"/>
    <mergeCell ref="A13:B13"/>
    <mergeCell ref="C13:N13"/>
    <mergeCell ref="O13:P13"/>
    <mergeCell ref="Q13:U13"/>
    <mergeCell ref="V13:Z13"/>
    <mergeCell ref="AA13:AE13"/>
    <mergeCell ref="AF13:AJ13"/>
    <mergeCell ref="AK13:AO13"/>
    <mergeCell ref="AP13:AT13"/>
    <mergeCell ref="AU13:AY13"/>
    <mergeCell ref="AZ13:BD13"/>
    <mergeCell ref="BE13:BI13"/>
    <mergeCell ref="BJ13:BN13"/>
    <mergeCell ref="BO13:BS13"/>
    <mergeCell ref="A14:B14"/>
    <mergeCell ref="C14:N14"/>
    <mergeCell ref="O14:P14"/>
    <mergeCell ref="Q14:U14"/>
    <mergeCell ref="V14:Z14"/>
    <mergeCell ref="AA14:AE14"/>
    <mergeCell ref="AF14:AJ14"/>
    <mergeCell ref="AK14:AO14"/>
    <mergeCell ref="AP14:AT14"/>
    <mergeCell ref="AU14:AY14"/>
    <mergeCell ref="AZ14:BD14"/>
    <mergeCell ref="BE14:BI14"/>
    <mergeCell ref="BJ14:BN14"/>
    <mergeCell ref="BO14:BS14"/>
    <mergeCell ref="A15:B15"/>
    <mergeCell ref="C15:N15"/>
    <mergeCell ref="O15:P15"/>
    <mergeCell ref="Q15:U15"/>
    <mergeCell ref="V15:Z15"/>
    <mergeCell ref="AA15:AE15"/>
    <mergeCell ref="AF15:AJ15"/>
    <mergeCell ref="AK15:AO15"/>
    <mergeCell ref="AP15:AT15"/>
    <mergeCell ref="AU15:AY15"/>
    <mergeCell ref="AZ15:BD15"/>
    <mergeCell ref="BE15:BI15"/>
    <mergeCell ref="BJ15:BN15"/>
    <mergeCell ref="BO15:BS15"/>
    <mergeCell ref="A16:B16"/>
    <mergeCell ref="C16:N16"/>
    <mergeCell ref="O16:P16"/>
    <mergeCell ref="Q16:U16"/>
    <mergeCell ref="V16:Z16"/>
    <mergeCell ref="AA16:AE16"/>
    <mergeCell ref="AF16:AJ16"/>
    <mergeCell ref="AK16:AO16"/>
    <mergeCell ref="AP16:AT16"/>
    <mergeCell ref="AU16:AY16"/>
    <mergeCell ref="AZ16:BD16"/>
    <mergeCell ref="BE16:BI16"/>
    <mergeCell ref="BJ16:BN16"/>
    <mergeCell ref="BO16:BS16"/>
    <mergeCell ref="A17:B17"/>
    <mergeCell ref="C17:N17"/>
    <mergeCell ref="O17:P17"/>
    <mergeCell ref="Q17:U17"/>
    <mergeCell ref="V17:Z17"/>
    <mergeCell ref="AA17:AE17"/>
    <mergeCell ref="AF17:AJ17"/>
    <mergeCell ref="AK17:AO17"/>
    <mergeCell ref="AP17:AT17"/>
    <mergeCell ref="AU17:AY17"/>
    <mergeCell ref="AZ17:BD17"/>
    <mergeCell ref="BE17:BI17"/>
    <mergeCell ref="BJ17:BN17"/>
    <mergeCell ref="BO17:BS17"/>
    <mergeCell ref="A18:B18"/>
    <mergeCell ref="C18:N18"/>
    <mergeCell ref="O18:P18"/>
    <mergeCell ref="Q18:U18"/>
    <mergeCell ref="V18:Z18"/>
    <mergeCell ref="AA18:AE18"/>
    <mergeCell ref="AF18:AJ18"/>
    <mergeCell ref="AK18:AO18"/>
    <mergeCell ref="AP18:AT18"/>
    <mergeCell ref="AU18:AY18"/>
    <mergeCell ref="AZ18:BD18"/>
    <mergeCell ref="BE18:BI18"/>
    <mergeCell ref="BJ18:BN18"/>
    <mergeCell ref="BO18:BS18"/>
    <mergeCell ref="A19:B19"/>
    <mergeCell ref="C19:N19"/>
    <mergeCell ref="O19:P19"/>
    <mergeCell ref="Q19:U19"/>
    <mergeCell ref="V19:Z19"/>
    <mergeCell ref="AA19:AE19"/>
    <mergeCell ref="AF19:AJ19"/>
    <mergeCell ref="AK19:AO19"/>
    <mergeCell ref="AP19:AT19"/>
    <mergeCell ref="AU19:AY19"/>
    <mergeCell ref="AZ19:BD19"/>
    <mergeCell ref="BE19:BI19"/>
    <mergeCell ref="BJ19:BN19"/>
    <mergeCell ref="BO19:BS19"/>
    <mergeCell ref="A20:B20"/>
    <mergeCell ref="C20:N20"/>
    <mergeCell ref="O20:P20"/>
    <mergeCell ref="Q20:U20"/>
    <mergeCell ref="V20:Z20"/>
    <mergeCell ref="AA20:AE20"/>
    <mergeCell ref="AF20:AJ20"/>
    <mergeCell ref="AK20:AO20"/>
    <mergeCell ref="AP20:AT20"/>
    <mergeCell ref="AU20:AY20"/>
    <mergeCell ref="AZ20:BD20"/>
    <mergeCell ref="BE20:BI20"/>
    <mergeCell ref="BJ20:BN20"/>
    <mergeCell ref="BO20:BS20"/>
    <mergeCell ref="A21:B21"/>
    <mergeCell ref="C21:N21"/>
    <mergeCell ref="O21:P21"/>
    <mergeCell ref="Q21:U21"/>
    <mergeCell ref="V21:Z21"/>
    <mergeCell ref="AA21:AE21"/>
    <mergeCell ref="AF21:AJ21"/>
    <mergeCell ref="AK21:AO21"/>
    <mergeCell ref="AP21:AT21"/>
    <mergeCell ref="AU21:AY21"/>
    <mergeCell ref="AZ21:BD21"/>
    <mergeCell ref="BE21:BI21"/>
    <mergeCell ref="BJ21:BN21"/>
    <mergeCell ref="BO21:BS21"/>
    <mergeCell ref="A22:B22"/>
    <mergeCell ref="C22:N22"/>
    <mergeCell ref="O22:P22"/>
    <mergeCell ref="Q22:U22"/>
    <mergeCell ref="V22:Z22"/>
    <mergeCell ref="AA22:AE22"/>
    <mergeCell ref="AF22:AJ22"/>
    <mergeCell ref="AK22:AO22"/>
    <mergeCell ref="AP22:AT22"/>
    <mergeCell ref="AU22:AY22"/>
    <mergeCell ref="AZ22:BD22"/>
    <mergeCell ref="BE22:BI22"/>
    <mergeCell ref="BJ22:BN22"/>
    <mergeCell ref="BO22:BS22"/>
    <mergeCell ref="A23:B23"/>
    <mergeCell ref="C23:N23"/>
    <mergeCell ref="O23:P23"/>
    <mergeCell ref="Q23:U23"/>
    <mergeCell ref="V23:Z23"/>
    <mergeCell ref="AA23:AE23"/>
    <mergeCell ref="AF23:AJ23"/>
    <mergeCell ref="AK23:AO23"/>
    <mergeCell ref="AP23:AT23"/>
    <mergeCell ref="AU23:AY23"/>
    <mergeCell ref="AZ23:BD23"/>
    <mergeCell ref="BE23:BI23"/>
    <mergeCell ref="BJ23:BN23"/>
    <mergeCell ref="BO23:BS23"/>
    <mergeCell ref="A24:B24"/>
    <mergeCell ref="C24:N24"/>
    <mergeCell ref="O24:P24"/>
    <mergeCell ref="Q24:U24"/>
    <mergeCell ref="V24:Z24"/>
    <mergeCell ref="AA24:AE24"/>
    <mergeCell ref="AF24:AJ24"/>
    <mergeCell ref="AK24:AO24"/>
    <mergeCell ref="AP24:AT24"/>
    <mergeCell ref="AU24:AY24"/>
    <mergeCell ref="AZ24:BD24"/>
    <mergeCell ref="BE24:BI24"/>
    <mergeCell ref="BJ24:BN24"/>
    <mergeCell ref="BO24:BS24"/>
    <mergeCell ref="A25:B25"/>
    <mergeCell ref="C25:N25"/>
    <mergeCell ref="O25:P25"/>
    <mergeCell ref="Q25:U25"/>
    <mergeCell ref="V25:Z25"/>
    <mergeCell ref="AA25:AE25"/>
    <mergeCell ref="AF25:AJ25"/>
    <mergeCell ref="AK25:AO25"/>
    <mergeCell ref="AP25:AT25"/>
    <mergeCell ref="AU25:AY25"/>
    <mergeCell ref="AZ25:BD25"/>
    <mergeCell ref="BE25:BI25"/>
    <mergeCell ref="BJ25:BN25"/>
    <mergeCell ref="BO25:BS25"/>
    <mergeCell ref="A26:B26"/>
    <mergeCell ref="C26:N26"/>
    <mergeCell ref="O26:P26"/>
    <mergeCell ref="Q26:U26"/>
    <mergeCell ref="V26:Z26"/>
    <mergeCell ref="AA26:AE26"/>
    <mergeCell ref="AF26:AJ26"/>
    <mergeCell ref="AK26:AO26"/>
    <mergeCell ref="AP26:AT26"/>
    <mergeCell ref="AU26:AY26"/>
    <mergeCell ref="AZ26:BD26"/>
    <mergeCell ref="BE26:BI26"/>
    <mergeCell ref="BJ26:BN26"/>
    <mergeCell ref="BO26:BS26"/>
    <mergeCell ref="A27:B27"/>
    <mergeCell ref="C27:N27"/>
    <mergeCell ref="O27:P27"/>
    <mergeCell ref="Q27:U27"/>
    <mergeCell ref="V27:Z27"/>
    <mergeCell ref="AA27:AE27"/>
    <mergeCell ref="AF27:AJ27"/>
    <mergeCell ref="AK27:AO27"/>
    <mergeCell ref="AP27:AT27"/>
    <mergeCell ref="AU27:AY27"/>
    <mergeCell ref="AZ27:BD27"/>
    <mergeCell ref="BE27:BI27"/>
    <mergeCell ref="BJ27:BN27"/>
    <mergeCell ref="BO27:BS27"/>
    <mergeCell ref="A28:B28"/>
    <mergeCell ref="C28:N28"/>
    <mergeCell ref="O28:P28"/>
    <mergeCell ref="Q28:U28"/>
    <mergeCell ref="V28:Z28"/>
    <mergeCell ref="AA28:AE28"/>
    <mergeCell ref="AF28:AJ28"/>
    <mergeCell ref="AK28:AO28"/>
    <mergeCell ref="AP28:AT28"/>
    <mergeCell ref="AU28:AY28"/>
    <mergeCell ref="AZ28:BD28"/>
    <mergeCell ref="BE28:BI28"/>
    <mergeCell ref="BJ28:BN28"/>
    <mergeCell ref="BO28:BS28"/>
    <mergeCell ref="A29:B29"/>
    <mergeCell ref="C29:N29"/>
    <mergeCell ref="O29:P29"/>
    <mergeCell ref="Q29:U29"/>
    <mergeCell ref="V29:Z29"/>
    <mergeCell ref="AA29:AE29"/>
    <mergeCell ref="AF29:AJ29"/>
    <mergeCell ref="AK29:AO29"/>
    <mergeCell ref="AP29:AT29"/>
    <mergeCell ref="AU29:AY29"/>
    <mergeCell ref="AZ29:BD29"/>
    <mergeCell ref="BE29:BI29"/>
    <mergeCell ref="BJ29:BN29"/>
    <mergeCell ref="BO29:BS29"/>
    <mergeCell ref="A30:B30"/>
    <mergeCell ref="C30:N30"/>
    <mergeCell ref="O30:P30"/>
    <mergeCell ref="Q30:U30"/>
    <mergeCell ref="V30:Z30"/>
    <mergeCell ref="AA30:AE30"/>
    <mergeCell ref="AF30:AJ30"/>
    <mergeCell ref="AK30:AO30"/>
    <mergeCell ref="AP30:AT30"/>
    <mergeCell ref="AU30:AY30"/>
    <mergeCell ref="AZ30:BD30"/>
    <mergeCell ref="BE30:BI30"/>
    <mergeCell ref="BJ30:BN30"/>
    <mergeCell ref="BO30:BS30"/>
    <mergeCell ref="A31:B31"/>
    <mergeCell ref="C31:N31"/>
    <mergeCell ref="O31:P31"/>
    <mergeCell ref="Q31:U31"/>
    <mergeCell ref="V31:Z31"/>
    <mergeCell ref="AA31:AE31"/>
    <mergeCell ref="AF31:AJ31"/>
    <mergeCell ref="AK31:AO31"/>
    <mergeCell ref="AP31:AT31"/>
    <mergeCell ref="AU31:AY31"/>
    <mergeCell ref="AZ31:BD31"/>
    <mergeCell ref="BE31:BI31"/>
    <mergeCell ref="BJ31:BN31"/>
    <mergeCell ref="BO31:BS31"/>
    <mergeCell ref="A32:B32"/>
    <mergeCell ref="C32:N32"/>
    <mergeCell ref="O32:P32"/>
    <mergeCell ref="Q32:U32"/>
    <mergeCell ref="V32:Z32"/>
    <mergeCell ref="AA32:AE32"/>
    <mergeCell ref="AF32:AJ32"/>
    <mergeCell ref="AK32:AO32"/>
    <mergeCell ref="AP32:AT32"/>
    <mergeCell ref="AU32:AY32"/>
    <mergeCell ref="AZ32:BD32"/>
    <mergeCell ref="BE32:BI32"/>
    <mergeCell ref="BJ32:BN32"/>
    <mergeCell ref="BO32:BS32"/>
    <mergeCell ref="A33:B33"/>
    <mergeCell ref="C33:N33"/>
    <mergeCell ref="O33:P33"/>
    <mergeCell ref="Q33:U33"/>
    <mergeCell ref="V33:Z33"/>
    <mergeCell ref="AA33:AE33"/>
    <mergeCell ref="AF33:AJ33"/>
    <mergeCell ref="AK33:AO33"/>
    <mergeCell ref="AP33:AT33"/>
    <mergeCell ref="AU33:AY33"/>
    <mergeCell ref="AZ33:BD33"/>
    <mergeCell ref="BE33:BI33"/>
    <mergeCell ref="BJ33:BN33"/>
    <mergeCell ref="BO33:BS33"/>
    <mergeCell ref="A34:B34"/>
    <mergeCell ref="C34:N34"/>
    <mergeCell ref="O34:P34"/>
    <mergeCell ref="Q34:U34"/>
    <mergeCell ref="V34:Z34"/>
    <mergeCell ref="AA34:AE34"/>
    <mergeCell ref="AF34:AJ34"/>
    <mergeCell ref="AK34:AO34"/>
    <mergeCell ref="AP34:AT34"/>
    <mergeCell ref="AU34:AY34"/>
    <mergeCell ref="AZ34:BD34"/>
    <mergeCell ref="BE34:BI34"/>
    <mergeCell ref="BJ34:BN34"/>
    <mergeCell ref="BO34:BS34"/>
    <mergeCell ref="A35:B35"/>
    <mergeCell ref="C35:N35"/>
    <mergeCell ref="O35:P35"/>
    <mergeCell ref="Q35:U35"/>
    <mergeCell ref="V35:Z35"/>
    <mergeCell ref="AA35:AE35"/>
    <mergeCell ref="AF35:AJ35"/>
    <mergeCell ref="AK35:AO35"/>
    <mergeCell ref="AP35:AT35"/>
    <mergeCell ref="AU35:AY35"/>
    <mergeCell ref="AZ35:BD35"/>
    <mergeCell ref="BE35:BI35"/>
    <mergeCell ref="BJ35:BN35"/>
    <mergeCell ref="BO35:BS35"/>
    <mergeCell ref="A36:B36"/>
    <mergeCell ref="C36:N36"/>
    <mergeCell ref="O36:P36"/>
    <mergeCell ref="Q36:U36"/>
    <mergeCell ref="V36:Z36"/>
    <mergeCell ref="AA36:AE36"/>
    <mergeCell ref="AF36:AJ36"/>
    <mergeCell ref="AK36:AO36"/>
    <mergeCell ref="AP36:AT36"/>
    <mergeCell ref="AU36:AY36"/>
    <mergeCell ref="AZ36:BD36"/>
    <mergeCell ref="BE36:BI36"/>
    <mergeCell ref="BJ36:BN36"/>
    <mergeCell ref="BO36:BS36"/>
    <mergeCell ref="A37:B37"/>
    <mergeCell ref="C37:N37"/>
    <mergeCell ref="O37:P37"/>
    <mergeCell ref="Q37:U37"/>
    <mergeCell ref="V37:Z37"/>
    <mergeCell ref="AA37:AE37"/>
    <mergeCell ref="AF37:AJ37"/>
    <mergeCell ref="AK37:AO37"/>
    <mergeCell ref="AP37:AT37"/>
    <mergeCell ref="AU37:AY37"/>
    <mergeCell ref="AZ37:BD37"/>
    <mergeCell ref="BE37:BI37"/>
    <mergeCell ref="BJ37:BN37"/>
    <mergeCell ref="BO37:BS37"/>
    <mergeCell ref="I38:J38"/>
    <mergeCell ref="C39:H39"/>
    <mergeCell ref="C40:H40"/>
    <mergeCell ref="J40:N40"/>
    <mergeCell ref="P40:W40"/>
    <mergeCell ref="Y40:AF40"/>
    <mergeCell ref="J41:N41"/>
    <mergeCell ref="P41:W41"/>
    <mergeCell ref="Y41:AF41"/>
    <mergeCell ref="C42:H42"/>
    <mergeCell ref="J42:N42"/>
    <mergeCell ref="P42:W42"/>
    <mergeCell ref="Y42:AF42"/>
    <mergeCell ref="J43:N43"/>
    <mergeCell ref="P43:W43"/>
    <mergeCell ref="Y43:AF43"/>
    <mergeCell ref="E44:I44"/>
    <mergeCell ref="K44:L44"/>
    <mergeCell ref="B47:D47"/>
    <mergeCell ref="B48:AD48"/>
    <mergeCell ref="B49:AD49"/>
    <mergeCell ref="B50:H50"/>
    <mergeCell ref="J50:AD50"/>
    <mergeCell ref="B51:H51"/>
    <mergeCell ref="J51:AD51"/>
    <mergeCell ref="E52:I52"/>
    <mergeCell ref="B55:AT55"/>
    <mergeCell ref="B56:AT56"/>
    <mergeCell ref="B57:AT57"/>
    <mergeCell ref="B58:AT58"/>
    <mergeCell ref="B59:AT59"/>
    <mergeCell ref="B60:AT60"/>
    <mergeCell ref="B61:AT61"/>
    <mergeCell ref="B62:AT6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LibreOffice/6.4.3.2$Windows_X86_64 LibreOffice_project/747b5d0ebf89f41c860ec2a39efd7cb15b54f2d8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2018-05-10T09:16:24Z</dcterms:created>
  <dc:creator>Специалист</dc:creator>
  <dc:description/>
  <dc:language>ru-RU</dc:language>
  <cp:lastModifiedBy/>
  <cp:lastPrinted>2020-10-01T12:21:24Z</cp:lastPrinted>
  <dcterms:modified xsi:type="dcterms:W3CDTF">2020-10-02T10:16:26Z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